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Tuula\Desktop\"/>
    </mc:Choice>
  </mc:AlternateContent>
  <bookViews>
    <workbookView xWindow="0" yWindow="0" windowWidth="18315" windowHeight="10950"/>
  </bookViews>
  <sheets>
    <sheet name="Amatöörisarja" sheetId="2" r:id="rId1"/>
    <sheet name="Noviisisarja" sheetId="1" r:id="rId2"/>
    <sheet name="Racing Trophy 5-v" sheetId="3" r:id="rId3"/>
    <sheet name="Racing Trophy 6-v" sheetId="4" r:id="rId4"/>
    <sheet name="Racing Trophy 7-v" sheetId="5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1" i="2" l="1"/>
  <c r="S51" i="2" s="1"/>
  <c r="P42" i="2"/>
  <c r="R21" i="2"/>
  <c r="S21" i="2" s="1"/>
  <c r="P61" i="2"/>
  <c r="R11" i="2" l="1"/>
  <c r="S11" i="2" s="1"/>
  <c r="R12" i="2"/>
  <c r="S12" i="2" s="1"/>
  <c r="R13" i="2"/>
  <c r="S13" i="2" s="1"/>
  <c r="R14" i="2"/>
  <c r="S14" i="2" s="1"/>
  <c r="R15" i="2"/>
  <c r="S15" i="2" s="1"/>
  <c r="R16" i="2"/>
  <c r="S16" i="2" s="1"/>
  <c r="R17" i="2"/>
  <c r="S17" i="2" s="1"/>
  <c r="R18" i="2"/>
  <c r="S18" i="2" s="1"/>
  <c r="R19" i="2"/>
  <c r="S19" i="2" s="1"/>
  <c r="R20" i="2"/>
  <c r="S20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P26" i="2"/>
  <c r="P74" i="2"/>
  <c r="P36" i="2"/>
  <c r="P38" i="2"/>
  <c r="P93" i="2"/>
  <c r="P67" i="2"/>
  <c r="P18" i="2"/>
  <c r="P35" i="2"/>
  <c r="P25" i="2"/>
  <c r="P76" i="2"/>
  <c r="P47" i="2"/>
  <c r="P32" i="2"/>
  <c r="P54" i="2"/>
  <c r="P40" i="2"/>
  <c r="P16" i="2"/>
  <c r="P66" i="2"/>
  <c r="P14" i="2"/>
  <c r="P20" i="2"/>
  <c r="P34" i="2"/>
  <c r="P17" i="2"/>
  <c r="P29" i="2"/>
  <c r="P77" i="2"/>
  <c r="P83" i="2"/>
  <c r="P60" i="2"/>
  <c r="P31" i="2"/>
  <c r="P44" i="2"/>
  <c r="P49" i="2"/>
  <c r="P94" i="2"/>
  <c r="P30" i="2"/>
  <c r="P46" i="2"/>
  <c r="P33" i="2"/>
  <c r="P19" i="2"/>
  <c r="P95" i="2"/>
  <c r="P55" i="2"/>
  <c r="P13" i="2"/>
  <c r="P98" i="2"/>
  <c r="P62" i="2"/>
  <c r="P91" i="2"/>
  <c r="P65" i="2"/>
  <c r="P10" i="2"/>
  <c r="P15" i="2"/>
  <c r="P63" i="2"/>
  <c r="P27" i="2"/>
  <c r="P79" i="2"/>
  <c r="P51" i="2"/>
  <c r="P72" i="2"/>
  <c r="P87" i="2"/>
  <c r="P22" i="2"/>
  <c r="P81" i="2"/>
  <c r="P68" i="2"/>
  <c r="P89" i="2"/>
  <c r="P59" i="2"/>
  <c r="P50" i="2"/>
  <c r="P90" i="2"/>
  <c r="P69" i="2"/>
  <c r="P96" i="2"/>
  <c r="P24" i="2"/>
  <c r="P52" i="2"/>
  <c r="P28" i="2"/>
  <c r="P53" i="2"/>
  <c r="P97" i="2"/>
  <c r="P11" i="2"/>
  <c r="P12" i="2"/>
  <c r="P57" i="2"/>
  <c r="P37" i="2"/>
  <c r="P84" i="2"/>
  <c r="P39" i="2"/>
  <c r="P58" i="2"/>
  <c r="P80" i="2"/>
  <c r="P99" i="2"/>
  <c r="P73" i="2"/>
  <c r="P23" i="2"/>
  <c r="P88" i="2"/>
  <c r="P85" i="2"/>
  <c r="P70" i="2"/>
  <c r="P100" i="2"/>
  <c r="P82" i="2"/>
  <c r="P86" i="2"/>
  <c r="P56" i="2"/>
  <c r="P92" i="2"/>
  <c r="P21" i="2"/>
  <c r="R94" i="2" l="1"/>
  <c r="R95" i="2"/>
  <c r="R96" i="2"/>
  <c r="R97" i="2"/>
  <c r="R98" i="2"/>
  <c r="R99" i="2"/>
  <c r="R10" i="2"/>
  <c r="R137" i="2" l="1"/>
  <c r="S137" i="2" s="1"/>
  <c r="R138" i="2"/>
  <c r="S138" i="2" s="1"/>
  <c r="R139" i="2"/>
  <c r="S139" i="2" s="1"/>
  <c r="R140" i="2"/>
  <c r="S140" i="2" s="1"/>
  <c r="R141" i="2"/>
  <c r="S141" i="2" s="1"/>
  <c r="R142" i="2"/>
  <c r="S142" i="2" s="1"/>
  <c r="R143" i="2"/>
  <c r="S143" i="2" s="1"/>
  <c r="P107" i="2"/>
  <c r="P142" i="2"/>
  <c r="P143" i="2"/>
  <c r="S94" i="2" l="1"/>
  <c r="S95" i="2"/>
  <c r="S96" i="2"/>
  <c r="S97" i="2"/>
  <c r="S98" i="2"/>
  <c r="S99" i="2"/>
  <c r="R100" i="2"/>
  <c r="S100" i="2" s="1"/>
  <c r="R101" i="2"/>
  <c r="S101" i="2" s="1"/>
  <c r="R102" i="2"/>
  <c r="S102" i="2" s="1"/>
  <c r="R103" i="2"/>
  <c r="S103" i="2" s="1"/>
  <c r="R104" i="2"/>
  <c r="S104" i="2" s="1"/>
  <c r="R105" i="2"/>
  <c r="S105" i="2" s="1"/>
  <c r="R106" i="2"/>
  <c r="S106" i="2" s="1"/>
  <c r="R107" i="2"/>
  <c r="S107" i="2" s="1"/>
  <c r="R108" i="2"/>
  <c r="S108" i="2" s="1"/>
  <c r="R109" i="2"/>
  <c r="S109" i="2" s="1"/>
  <c r="R110" i="2"/>
  <c r="S110" i="2" s="1"/>
  <c r="R111" i="2"/>
  <c r="S111" i="2" s="1"/>
  <c r="R112" i="2"/>
  <c r="S112" i="2" s="1"/>
  <c r="R113" i="2"/>
  <c r="S113" i="2" s="1"/>
  <c r="R114" i="2"/>
  <c r="S114" i="2" s="1"/>
  <c r="R115" i="2"/>
  <c r="S115" i="2" s="1"/>
  <c r="R116" i="2"/>
  <c r="S116" i="2" s="1"/>
  <c r="R117" i="2"/>
  <c r="S117" i="2" s="1"/>
  <c r="R118" i="2"/>
  <c r="S118" i="2" s="1"/>
  <c r="R119" i="2"/>
  <c r="S119" i="2" s="1"/>
  <c r="R120" i="2"/>
  <c r="S120" i="2" s="1"/>
  <c r="R121" i="2"/>
  <c r="S121" i="2" s="1"/>
  <c r="R122" i="2"/>
  <c r="S122" i="2" s="1"/>
  <c r="R123" i="2"/>
  <c r="S123" i="2" s="1"/>
  <c r="R124" i="2"/>
  <c r="S124" i="2" s="1"/>
  <c r="R125" i="2"/>
  <c r="S125" i="2" s="1"/>
  <c r="R126" i="2"/>
  <c r="S126" i="2" s="1"/>
  <c r="R127" i="2"/>
  <c r="S127" i="2" s="1"/>
  <c r="R128" i="2"/>
  <c r="S128" i="2" s="1"/>
  <c r="R129" i="2"/>
  <c r="S129" i="2" s="1"/>
  <c r="R130" i="2"/>
  <c r="S130" i="2" s="1"/>
  <c r="R131" i="2"/>
  <c r="S131" i="2" s="1"/>
  <c r="R132" i="2"/>
  <c r="S132" i="2" s="1"/>
  <c r="R133" i="2"/>
  <c r="S133" i="2" s="1"/>
  <c r="R134" i="2"/>
  <c r="S134" i="2" s="1"/>
  <c r="R135" i="2"/>
  <c r="S135" i="2" s="1"/>
  <c r="R136" i="2"/>
  <c r="S136" i="2" s="1"/>
  <c r="P45" i="2"/>
  <c r="P64" i="2"/>
  <c r="P78" i="2"/>
  <c r="P71" i="2"/>
  <c r="P48" i="2"/>
  <c r="P41" i="2"/>
  <c r="P43" i="2"/>
  <c r="P75" i="2"/>
  <c r="P101" i="2"/>
  <c r="P102" i="2"/>
  <c r="P103" i="2"/>
  <c r="P104" i="2"/>
  <c r="P105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06" i="2"/>
  <c r="P140" i="2"/>
  <c r="P141" i="2"/>
  <c r="S10" i="2" l="1"/>
</calcChain>
</file>

<file path=xl/sharedStrings.xml><?xml version="1.0" encoding="utf-8"?>
<sst xmlns="http://schemas.openxmlformats.org/spreadsheetml/2006/main" count="1119" uniqueCount="581">
  <si>
    <t>Esteratsastus</t>
  </si>
  <si>
    <t>Osallistumisoikeus finaaliin kaikilla hevosilla,</t>
  </si>
  <si>
    <t>jotka ovat suorittaneet yhden osakilpailun virheittä.</t>
  </si>
  <si>
    <t>Ratsastaja</t>
  </si>
  <si>
    <t>Hevonen</t>
  </si>
  <si>
    <t>seura</t>
  </si>
  <si>
    <t>synt.vuosi</t>
  </si>
  <si>
    <t>Kilpailupaikkakunnat:</t>
  </si>
  <si>
    <t>päivitetty:</t>
  </si>
  <si>
    <t>lähtijämäärä:</t>
  </si>
  <si>
    <t>5 vuotiaat</t>
  </si>
  <si>
    <t>4 vuotiaat</t>
  </si>
  <si>
    <t>Hyvinkää</t>
  </si>
  <si>
    <t>Myrkky</t>
  </si>
  <si>
    <t>Ypäjä</t>
  </si>
  <si>
    <t>yhteensä</t>
  </si>
  <si>
    <t>115 cm</t>
  </si>
  <si>
    <t>120 cm</t>
  </si>
  <si>
    <t xml:space="preserve">  </t>
  </si>
  <si>
    <t>Riihimäki</t>
  </si>
  <si>
    <t>Järvenpää</t>
  </si>
  <si>
    <t>jotka ovat suorittaneet kaksi (2) osakilpailua virheittä.</t>
  </si>
  <si>
    <t>Pvm / Paikkakunta</t>
  </si>
  <si>
    <t>110 cm A.1.0</t>
  </si>
  <si>
    <t>125 cm A.1.0</t>
  </si>
  <si>
    <t>135 cm A.1.0</t>
  </si>
  <si>
    <t>130 cm 367.1 (A1/A2)</t>
  </si>
  <si>
    <t>Huomioidaan 5 parasta osakilpailutulosta</t>
  </si>
  <si>
    <t>Synt.vuosi</t>
  </si>
  <si>
    <t>AMATÖÖRISARJA 2017</t>
  </si>
  <si>
    <t>SRS/Salo</t>
  </si>
  <si>
    <t>SRC/Salo</t>
  </si>
  <si>
    <t>Virpiniemi</t>
  </si>
  <si>
    <t>Power Park</t>
  </si>
  <si>
    <t>Teho/Salo</t>
  </si>
  <si>
    <t>22.-23.4.</t>
  </si>
  <si>
    <t>5.-7.5.</t>
  </si>
  <si>
    <t>19.-21.5.</t>
  </si>
  <si>
    <t>25.5.</t>
  </si>
  <si>
    <t>16.-18.6.</t>
  </si>
  <si>
    <t>26.6.-2.7.</t>
  </si>
  <si>
    <t>14.-16.7.</t>
  </si>
  <si>
    <t>15.-16.7.</t>
  </si>
  <si>
    <t>2.-6.8.</t>
  </si>
  <si>
    <t>25.-27.8.</t>
  </si>
  <si>
    <t>RACING NOVIISISARJA 2017</t>
  </si>
  <si>
    <t>1.4.</t>
  </si>
  <si>
    <t>ÄseRa/Polleparkki</t>
  </si>
  <si>
    <t>28.-30.4.</t>
  </si>
  <si>
    <t>Riders Inn / Hyvinkää</t>
  </si>
  <si>
    <t>12.-14.5.</t>
  </si>
  <si>
    <t>Ri-Ra/Riihimäki</t>
  </si>
  <si>
    <t>27.-28.5.</t>
  </si>
  <si>
    <t>KiuRa/Kiuruvesi</t>
  </si>
  <si>
    <t>10.-11.6.</t>
  </si>
  <si>
    <t>OR/Oulu</t>
  </si>
  <si>
    <t>15.-18.6.</t>
  </si>
  <si>
    <t>YHO/Ypäjä</t>
  </si>
  <si>
    <t>7.-9.7.</t>
  </si>
  <si>
    <t>LoR/Lohja</t>
  </si>
  <si>
    <t>20.-23.7.</t>
  </si>
  <si>
    <t>17.-20.8.</t>
  </si>
  <si>
    <t>FINAALI, YPÄJÄ 17.-20.8.</t>
  </si>
  <si>
    <t>RACING TROPHY 5-vuotiaat 2017</t>
  </si>
  <si>
    <t>pvm</t>
  </si>
  <si>
    <t xml:space="preserve">     paikka</t>
  </si>
  <si>
    <t>5-vuotiaat</t>
  </si>
  <si>
    <t>TuuR/Järvenpää</t>
  </si>
  <si>
    <t>115 cm 367.1. (A1/A1)</t>
  </si>
  <si>
    <t>Teho / Salo</t>
  </si>
  <si>
    <t>110 cm 367.1. (A1/A1)</t>
  </si>
  <si>
    <t>115 cm A.1.0</t>
  </si>
  <si>
    <t>25.-28.5.</t>
  </si>
  <si>
    <t>Ko-pRa / Korpikylä</t>
  </si>
  <si>
    <t>110 cm 367.1 (A1/A1)</t>
  </si>
  <si>
    <t>8.-11.6.</t>
  </si>
  <si>
    <t>YHO / Ypäjä</t>
  </si>
  <si>
    <t>RidersInn/Hyvinkää</t>
  </si>
  <si>
    <t>29.6.-2.7.</t>
  </si>
  <si>
    <t>SvR / Savonlinna</t>
  </si>
  <si>
    <t>SRC / Salo</t>
  </si>
  <si>
    <t>110 cm 367.1. (A1/A2)</t>
  </si>
  <si>
    <t>110 cm A.1.0 + 120 cm A.1.0</t>
  </si>
  <si>
    <t>RACING TROPHY 6-vuotiaat 2017</t>
  </si>
  <si>
    <t xml:space="preserve">             6-vuotiaat</t>
  </si>
  <si>
    <t>120 cm A.1.0</t>
  </si>
  <si>
    <t>125 cm 367.1. (A1/A1)</t>
  </si>
  <si>
    <t>120 cm 367.1. (A1/A1)</t>
  </si>
  <si>
    <t>120 cm 367.1 (A1/A2)</t>
  </si>
  <si>
    <t>125 cm 367.1 (A1/A1)</t>
  </si>
  <si>
    <t>120 cm 367.1 (A1/A1)</t>
  </si>
  <si>
    <t>120 cm 367.1. (A1 / A2)</t>
  </si>
  <si>
    <t>120 cm 367.1. (A1/A2)</t>
  </si>
  <si>
    <t>125 cm 367.1. /A1/A2)</t>
  </si>
  <si>
    <t>115-120cm A.1.0 + 120-130 cm 367.1(A2/A2)</t>
  </si>
  <si>
    <t>RACING TROPHY 7-vuotiaat 2017</t>
  </si>
  <si>
    <t xml:space="preserve">130 cm A.1.0 + 135 cm A.1.0 +135 cm A.1.0 </t>
  </si>
  <si>
    <t>135 cm 367.1. (A1/A2)</t>
  </si>
  <si>
    <t>130 cm 367.1. (A1/A2)</t>
  </si>
  <si>
    <t>135 cm 367.1 (A1/A2)</t>
  </si>
  <si>
    <t>130 cm A.1.0</t>
  </si>
  <si>
    <t xml:space="preserve"> 7-vuotiaat</t>
  </si>
  <si>
    <t>Norja Laura</t>
  </si>
  <si>
    <t>La Cherie</t>
  </si>
  <si>
    <t>MYRat</t>
  </si>
  <si>
    <t>Köykkä Miina</t>
  </si>
  <si>
    <t>Cantharellus 2824</t>
  </si>
  <si>
    <t>IR</t>
  </si>
  <si>
    <t>Mäki-Opas Virpi</t>
  </si>
  <si>
    <t xml:space="preserve">West Side Prunella </t>
  </si>
  <si>
    <t>LehRA</t>
  </si>
  <si>
    <t>Panttila Arla</t>
  </si>
  <si>
    <t>OJ</t>
  </si>
  <si>
    <t>PUNRA</t>
  </si>
  <si>
    <t>Paananen Kati</t>
  </si>
  <si>
    <t>JTEAM</t>
  </si>
  <si>
    <t>Don Diego D'es</t>
  </si>
  <si>
    <t>Svedlund Ben</t>
  </si>
  <si>
    <t>Fjords de Lauzelle</t>
  </si>
  <si>
    <t>NURK</t>
  </si>
  <si>
    <t>Illi Sanna</t>
  </si>
  <si>
    <t>Royal Earl du Chabus</t>
  </si>
  <si>
    <t>Casadro van´t Gelutt Z</t>
  </si>
  <si>
    <t>Haikonen Julia</t>
  </si>
  <si>
    <t>Camellia</t>
  </si>
  <si>
    <t>MYRat/Myrkky</t>
  </si>
  <si>
    <t>Eranka Delia</t>
  </si>
  <si>
    <t>Hegina</t>
  </si>
  <si>
    <t>KF</t>
  </si>
  <si>
    <t>Tapio Anu</t>
  </si>
  <si>
    <t>B C Edgy</t>
  </si>
  <si>
    <t>Ri-Ra</t>
  </si>
  <si>
    <t>Ahola Ronja</t>
  </si>
  <si>
    <t>Riverfield Farang</t>
  </si>
  <si>
    <t>TaRa</t>
  </si>
  <si>
    <t>Kuisma Suvi</t>
  </si>
  <si>
    <t>Me Oh My</t>
  </si>
  <si>
    <t>KR</t>
  </si>
  <si>
    <t>Littunen Christelle</t>
  </si>
  <si>
    <t>My Roberto</t>
  </si>
  <si>
    <t>TKR</t>
  </si>
  <si>
    <t>Hauhia Jenni</t>
  </si>
  <si>
    <t>The Rebel Shirl</t>
  </si>
  <si>
    <t>KRC</t>
  </si>
  <si>
    <t>Haukilehto Linnea</t>
  </si>
  <si>
    <t>Aroha Pilotti</t>
  </si>
  <si>
    <t>STAR</t>
  </si>
  <si>
    <t>Lahdensivu Bettiina</t>
  </si>
  <si>
    <t>Diamant Dark</t>
  </si>
  <si>
    <t>VasaRa ry</t>
  </si>
  <si>
    <t>22.-23.4. Myrkky</t>
  </si>
  <si>
    <t>29.-30.4. Riders Inn</t>
  </si>
  <si>
    <t>Forsten Mikael</t>
  </si>
  <si>
    <t>Lovely Friend 2949</t>
  </si>
  <si>
    <t>Sipiläinen Meeri</t>
  </si>
  <si>
    <t>Captain Cagliari</t>
  </si>
  <si>
    <t>LehRa</t>
  </si>
  <si>
    <t>Kvarnström Janina</t>
  </si>
  <si>
    <t>Heather Nova</t>
  </si>
  <si>
    <t>SUR</t>
  </si>
  <si>
    <t>Gräfe Maximilian</t>
  </si>
  <si>
    <t>Catabis He'las</t>
  </si>
  <si>
    <t>GER</t>
  </si>
  <si>
    <t>Pukkila Veera</t>
  </si>
  <si>
    <t>Celtas Quelia</t>
  </si>
  <si>
    <t>SRC</t>
  </si>
  <si>
    <t>Rautanen Susanna</t>
  </si>
  <si>
    <t>Le Petit Amour</t>
  </si>
  <si>
    <t>TAVA</t>
  </si>
  <si>
    <t>29.-30.4. Hyvinkää</t>
  </si>
  <si>
    <t>Rättö Marika</t>
  </si>
  <si>
    <t>Stellaria</t>
  </si>
  <si>
    <t>Mikkola Sanna-Kaisa</t>
  </si>
  <si>
    <t>Garinthos</t>
  </si>
  <si>
    <t>RKR</t>
  </si>
  <si>
    <t>Damgaards Heartland</t>
  </si>
  <si>
    <t>Sugar Baby HRH</t>
  </si>
  <si>
    <t>Joline</t>
  </si>
  <si>
    <t>PR-BR</t>
  </si>
  <si>
    <t>Pink Floyd</t>
  </si>
  <si>
    <t>Asikainen Sari</t>
  </si>
  <si>
    <t>LKR</t>
  </si>
  <si>
    <t>Dauphin Bayern</t>
  </si>
  <si>
    <t>Taimisto Maiju</t>
  </si>
  <si>
    <t>Talan J.w.b</t>
  </si>
  <si>
    <t>Lindholm Sini</t>
  </si>
  <si>
    <t>CR</t>
  </si>
  <si>
    <t>Osbourne</t>
  </si>
  <si>
    <t>Korpivaara-Kravec Mikaela</t>
  </si>
  <si>
    <t>JSR</t>
  </si>
  <si>
    <t>Dallisto's Uno</t>
  </si>
  <si>
    <t>Uotila Lotta</t>
  </si>
  <si>
    <t>E-KR</t>
  </si>
  <si>
    <t>Thunderbird DS Z</t>
  </si>
  <si>
    <t>Helenius Vesa</t>
  </si>
  <si>
    <t>KuoR</t>
  </si>
  <si>
    <t>Amerone</t>
  </si>
  <si>
    <t>Räisänen Aino-Kaisa</t>
  </si>
  <si>
    <t>Carisma IV 2415</t>
  </si>
  <si>
    <t>ER</t>
  </si>
  <si>
    <t>Chaina 3</t>
  </si>
  <si>
    <t>Laurikainen Lotta</t>
  </si>
  <si>
    <t>OR</t>
  </si>
  <si>
    <t>Znuten</t>
  </si>
  <si>
    <t>Porali Tiina</t>
  </si>
  <si>
    <t>ET Tku</t>
  </si>
  <si>
    <t>Cornet's Dream</t>
  </si>
  <si>
    <t>Aarnio-Wihuri Rakel</t>
  </si>
  <si>
    <t>TR</t>
  </si>
  <si>
    <t>Luna VI</t>
  </si>
  <si>
    <t>Pitkäranta Julia</t>
  </si>
  <si>
    <t>RCS</t>
  </si>
  <si>
    <t>Gimoza Drum SU</t>
  </si>
  <si>
    <t>Flinkkilä Mira</t>
  </si>
  <si>
    <t>ÄSeRa</t>
  </si>
  <si>
    <t>Zazouu</t>
  </si>
  <si>
    <t>Hallikainen Emmi</t>
  </si>
  <si>
    <t>AINO</t>
  </si>
  <si>
    <t>Jejoki-B</t>
  </si>
  <si>
    <t>Nokkonen Fanny</t>
  </si>
  <si>
    <t>HOR</t>
  </si>
  <si>
    <t>Wodka</t>
  </si>
  <si>
    <t>Hippeläinen Jasmin</t>
  </si>
  <si>
    <t>Accourir</t>
  </si>
  <si>
    <t>Kuivisto Hanna-Greta</t>
  </si>
  <si>
    <t>Easybeat</t>
  </si>
  <si>
    <t>Brandt Susanna</t>
  </si>
  <si>
    <t>Quattro II</t>
  </si>
  <si>
    <t>Laaksonen Emmi</t>
  </si>
  <si>
    <t>Kulkas Ville</t>
  </si>
  <si>
    <t>Nepton</t>
  </si>
  <si>
    <t>5.-7.5. Tuusula</t>
  </si>
  <si>
    <t>Granroth Susanna</t>
  </si>
  <si>
    <t>Carmanda</t>
  </si>
  <si>
    <t>HARI</t>
  </si>
  <si>
    <t>Vasconcelos E Sousa Manuel</t>
  </si>
  <si>
    <t>Singa</t>
  </si>
  <si>
    <t>LOR</t>
  </si>
  <si>
    <t>Kender Kullo</t>
  </si>
  <si>
    <t>Falkenfee BN</t>
  </si>
  <si>
    <t>TRS</t>
  </si>
  <si>
    <t>Nylund Jasmin</t>
  </si>
  <si>
    <t>Galahad I</t>
  </si>
  <si>
    <t>TSR</t>
  </si>
  <si>
    <t>HyvUra</t>
  </si>
  <si>
    <t>Boss de la Rasse</t>
  </si>
  <si>
    <t>Jensen Janna</t>
  </si>
  <si>
    <t>Celtas Quintina</t>
  </si>
  <si>
    <t>Backlund Sanna</t>
  </si>
  <si>
    <t>Lissabon 175</t>
  </si>
  <si>
    <t>Forsten Noora</t>
  </si>
  <si>
    <t>Casalia R</t>
  </si>
  <si>
    <t>HR</t>
  </si>
  <si>
    <t>Hartwall Antonia</t>
  </si>
  <si>
    <t>Glenn</t>
  </si>
  <si>
    <t>ErE</t>
  </si>
  <si>
    <t>Toikka Terhi</t>
  </si>
  <si>
    <t>My Medeia</t>
  </si>
  <si>
    <t>Nyyssönen Valpuri</t>
  </si>
  <si>
    <t>Alvira Z</t>
  </si>
  <si>
    <t>Mäkinen Anu</t>
  </si>
  <si>
    <t>He'las Estrella</t>
  </si>
  <si>
    <t>TuuR</t>
  </si>
  <si>
    <t>Horttanainen Essi</t>
  </si>
  <si>
    <t>Glamour B.P.</t>
  </si>
  <si>
    <t>KERRA</t>
  </si>
  <si>
    <t>A D Reed</t>
  </si>
  <si>
    <t>Danielsbacka Kia</t>
  </si>
  <si>
    <t>Descendent Moon</t>
  </si>
  <si>
    <t>Tardiveau Hanna</t>
  </si>
  <si>
    <t>Chicago De Circee</t>
  </si>
  <si>
    <t>Merivirta Elena</t>
  </si>
  <si>
    <t>Gon Charles</t>
  </si>
  <si>
    <t>12.-14.5. TEHO</t>
  </si>
  <si>
    <t>Lähde Sandra</t>
  </si>
  <si>
    <t>Fanita</t>
  </si>
  <si>
    <t>VARSA</t>
  </si>
  <si>
    <t>Mäkilä Erica</t>
  </si>
  <si>
    <t>Clintiska de la Falize Z</t>
  </si>
  <si>
    <t>KAKE</t>
  </si>
  <si>
    <t>Hamont</t>
  </si>
  <si>
    <t>HARi</t>
  </si>
  <si>
    <t>Hulkko Nea</t>
  </si>
  <si>
    <t>Hands Up HX</t>
  </si>
  <si>
    <t>KoRa</t>
  </si>
  <si>
    <t>Rupert von Stekken</t>
  </si>
  <si>
    <t>Purontakanen Iina</t>
  </si>
  <si>
    <t>Foxcross</t>
  </si>
  <si>
    <t>YR</t>
  </si>
  <si>
    <t>Antell John</t>
  </si>
  <si>
    <t>Galaxy</t>
  </si>
  <si>
    <t>HURA</t>
  </si>
  <si>
    <t>Vaitonen Nina</t>
  </si>
  <si>
    <t>D'Amour</t>
  </si>
  <si>
    <t>Ikonen Miisa</t>
  </si>
  <si>
    <t>Visco</t>
  </si>
  <si>
    <t>Krats</t>
  </si>
  <si>
    <t>Larsen Pekka</t>
  </si>
  <si>
    <t>Crillo Numero Uno</t>
  </si>
  <si>
    <t>SRS</t>
  </si>
  <si>
    <t>Rouvinen Johanna</t>
  </si>
  <si>
    <t>C-Kina</t>
  </si>
  <si>
    <t>Lampinen Lotta</t>
  </si>
  <si>
    <t>Pierrefee van Darc</t>
  </si>
  <si>
    <t>Nuuttila Jutta</t>
  </si>
  <si>
    <t>Fiona</t>
  </si>
  <si>
    <t>NaUra</t>
  </si>
  <si>
    <t>Korhonen Laura</t>
  </si>
  <si>
    <t>Camée</t>
  </si>
  <si>
    <t>Konttinen Laura</t>
  </si>
  <si>
    <t>Uma Turman</t>
  </si>
  <si>
    <t>EKR</t>
  </si>
  <si>
    <t>Cassidy Moon</t>
  </si>
  <si>
    <t>25.5. Riihimäki</t>
  </si>
  <si>
    <t>HämR</t>
  </si>
  <si>
    <t>Aulangon Uniikki</t>
  </si>
  <si>
    <t>Nieminen Krista</t>
  </si>
  <si>
    <t>Cause I Can</t>
  </si>
  <si>
    <t>Rämö Anna</t>
  </si>
  <si>
    <t>Skyfall Guy</t>
  </si>
  <si>
    <t>Väihkönen Satu</t>
  </si>
  <si>
    <t>AuRaMa</t>
  </si>
  <si>
    <t>Fenix Royal Zahlee</t>
  </si>
  <si>
    <t>Halonen Sani</t>
  </si>
  <si>
    <t>Dolcetta</t>
  </si>
  <si>
    <t>Heikkilä Heidi</t>
  </si>
  <si>
    <t>HeWi</t>
  </si>
  <si>
    <t>Hermes</t>
  </si>
  <si>
    <t>Anttila Marika</t>
  </si>
  <si>
    <t>Mo Cuishle</t>
  </si>
  <si>
    <t>Ihatsu Veera</t>
  </si>
  <si>
    <t>Primawera</t>
  </si>
  <si>
    <t>Aaltonen Jenni</t>
  </si>
  <si>
    <t>Nyman Axel</t>
  </si>
  <si>
    <t>Chamint</t>
  </si>
  <si>
    <t>Loisa Tiina</t>
  </si>
  <si>
    <t>Skatto</t>
  </si>
  <si>
    <t>Ki Ry</t>
  </si>
  <si>
    <t>Big King H</t>
  </si>
  <si>
    <t>Kokko Irina</t>
  </si>
  <si>
    <t>Gold Meadow's Casanova</t>
  </si>
  <si>
    <t>K-AR ry</t>
  </si>
  <si>
    <t>Lönnmark Kirsi</t>
  </si>
  <si>
    <t>Full of Life</t>
  </si>
  <si>
    <t>Makkonen Kirsi</t>
  </si>
  <si>
    <t>Die Hard</t>
  </si>
  <si>
    <t>RCM</t>
  </si>
  <si>
    <t>Onnela Emmi</t>
  </si>
  <si>
    <t>Fantacy</t>
  </si>
  <si>
    <t>Rohusaar Kristi</t>
  </si>
  <si>
    <t>Cain</t>
  </si>
  <si>
    <t>SuoVaRi</t>
  </si>
  <si>
    <t>27.-28.5. Kiuruvesi</t>
  </si>
  <si>
    <t>Kivikoski Milka</t>
  </si>
  <si>
    <t>Fiona J</t>
  </si>
  <si>
    <t>KiVa</t>
  </si>
  <si>
    <t>25.-28.5. Korpikylä</t>
  </si>
  <si>
    <t>Master Blue Z</t>
  </si>
  <si>
    <t>Vahantila Henna</t>
  </si>
  <si>
    <t>Fantasy Blue B</t>
  </si>
  <si>
    <t>Yli-Huhtala Maija</t>
  </si>
  <si>
    <t>Birchcape's Wonderland</t>
  </si>
  <si>
    <t>Blom Tommi</t>
  </si>
  <si>
    <t>Valeur B Z</t>
  </si>
  <si>
    <t>Gialtic Rianne H</t>
  </si>
  <si>
    <t>Kyyriäinen Janette</t>
  </si>
  <si>
    <t>Galileo E</t>
  </si>
  <si>
    <t>Sopanen Taru</t>
  </si>
  <si>
    <t>Qouiz</t>
  </si>
  <si>
    <t>Team RR</t>
  </si>
  <si>
    <t>Clooney de Circee</t>
  </si>
  <si>
    <t>Lehtonen Minna</t>
  </si>
  <si>
    <t>Essiini</t>
  </si>
  <si>
    <t>Kehvola Zeta</t>
  </si>
  <si>
    <t>25.6.</t>
  </si>
  <si>
    <t>EKR/Lappeenranta</t>
  </si>
  <si>
    <t>15.-16.6.</t>
  </si>
  <si>
    <t>Hacklin Marielle</t>
  </si>
  <si>
    <t>Stella Querida</t>
  </si>
  <si>
    <t>8.-11.6. Ypäjä</t>
  </si>
  <si>
    <t>Sundelin Christina</t>
  </si>
  <si>
    <t>Viva Love Vegas</t>
  </si>
  <si>
    <t>VITRA</t>
  </si>
  <si>
    <t>Normia Jonna</t>
  </si>
  <si>
    <t>Qualisina</t>
  </si>
  <si>
    <t>AURA</t>
  </si>
  <si>
    <t>Nurmi Pasi</t>
  </si>
  <si>
    <t>Ascoast Cabernia</t>
  </si>
  <si>
    <t>KMR</t>
  </si>
  <si>
    <t>10.-11.6. Oulu</t>
  </si>
  <si>
    <t>Grande Alegria</t>
  </si>
  <si>
    <t>Hakala Puliina</t>
  </si>
  <si>
    <t>Butterfly Usha</t>
  </si>
  <si>
    <t>15.-18.6. Ypäjä</t>
  </si>
  <si>
    <t>Kujala Minna</t>
  </si>
  <si>
    <t>Ebeneser Johanne</t>
  </si>
  <si>
    <t>Kiuru Tiia-Riikka</t>
  </si>
  <si>
    <t>Come On Friend</t>
  </si>
  <si>
    <t>Skippari Merilin</t>
  </si>
  <si>
    <t>Clitschko</t>
  </si>
  <si>
    <t>TARI</t>
  </si>
  <si>
    <t>Purasmaa-Hietala Sirpa</t>
  </si>
  <si>
    <t>Puppa T</t>
  </si>
  <si>
    <t>Auterinen Nina</t>
  </si>
  <si>
    <t>Charlin</t>
  </si>
  <si>
    <t>PKUR</t>
  </si>
  <si>
    <t>Mansikkamäki Saara</t>
  </si>
  <si>
    <t>Fräulein B</t>
  </si>
  <si>
    <t>TT</t>
  </si>
  <si>
    <t>Uitti Miia</t>
  </si>
  <si>
    <t>Sacira N</t>
  </si>
  <si>
    <t>JRS</t>
  </si>
  <si>
    <t>Heinänen Doris</t>
  </si>
  <si>
    <t>Latika 2</t>
  </si>
  <si>
    <t>Putro Jenni</t>
  </si>
  <si>
    <t>Leonardo VH Meierhof Z</t>
  </si>
  <si>
    <t>URAT</t>
  </si>
  <si>
    <t>Aartio Mikko</t>
  </si>
  <si>
    <t>Progress</t>
  </si>
  <si>
    <t>Tay Malaysia</t>
  </si>
  <si>
    <t>16.-18.6. Hyvinkää</t>
  </si>
  <si>
    <t>Maracass</t>
  </si>
  <si>
    <t>Jensen Janna, Kaakko Sonja</t>
  </si>
  <si>
    <t>Hanhisuanto Erika</t>
  </si>
  <si>
    <t>Carambola</t>
  </si>
  <si>
    <t>KRG</t>
  </si>
  <si>
    <t>Varenti Salla</t>
  </si>
  <si>
    <t>Ypäjä Isandra</t>
  </si>
  <si>
    <t>Wigrén Ira</t>
  </si>
  <si>
    <t>Fanie</t>
  </si>
  <si>
    <t>KARA</t>
  </si>
  <si>
    <t>Mäkelä Sonja</t>
  </si>
  <si>
    <t>E-Type</t>
  </si>
  <si>
    <t>ORK</t>
  </si>
  <si>
    <t>Kivelä Emmi</t>
  </si>
  <si>
    <t>Chanel VI 2111</t>
  </si>
  <si>
    <t>Blom Maija</t>
  </si>
  <si>
    <t>Ubianca</t>
  </si>
  <si>
    <t>Fazer Majlen</t>
  </si>
  <si>
    <t>Abalia SMH</t>
  </si>
  <si>
    <t>Sundvall Milla</t>
  </si>
  <si>
    <t>Gravis</t>
  </si>
  <si>
    <t>GR</t>
  </si>
  <si>
    <t>Kuhlefelt Andrea</t>
  </si>
  <si>
    <t>Obora's Santhe</t>
  </si>
  <si>
    <t>TUUR</t>
  </si>
  <si>
    <t>Ranta Inna</t>
  </si>
  <si>
    <t>Flipper</t>
  </si>
  <si>
    <t>Verducci Aleksandra</t>
  </si>
  <si>
    <t>Call Me</t>
  </si>
  <si>
    <t>L-ER</t>
  </si>
  <si>
    <t>Clio</t>
  </si>
  <si>
    <t>Luhtala Mirella</t>
  </si>
  <si>
    <t>Calmee</t>
  </si>
  <si>
    <t>Lipsum Moët</t>
  </si>
  <si>
    <t>Hemingway</t>
  </si>
  <si>
    <t>Wolontis Paula</t>
  </si>
  <si>
    <t>Doria</t>
  </si>
  <si>
    <t>Dallas van't Goemanshof</t>
  </si>
  <si>
    <t>Råberg Mathilda</t>
  </si>
  <si>
    <t>Alfa</t>
  </si>
  <si>
    <t>Paradise Princes</t>
  </si>
  <si>
    <t>Hayzel</t>
  </si>
  <si>
    <t>ei 4</t>
  </si>
  <si>
    <t>29.6.-2.7. Salo</t>
  </si>
  <si>
    <t>Z Bordeaux Z</t>
  </si>
  <si>
    <t>Wist Helena</t>
  </si>
  <si>
    <t>Ulanova</t>
  </si>
  <si>
    <t>Heikkinen Petra</t>
  </si>
  <si>
    <t>Q And Q DK Z</t>
  </si>
  <si>
    <t>Nevala Emmi-Maria</t>
  </si>
  <si>
    <t>Harley's Casilino</t>
  </si>
  <si>
    <t>PRRC</t>
  </si>
  <si>
    <t>Kiviranta Tomas</t>
  </si>
  <si>
    <t>Galileo</t>
  </si>
  <si>
    <t>Jalkanen Tomi</t>
  </si>
  <si>
    <t>Clarimore</t>
  </si>
  <si>
    <t>TN</t>
  </si>
  <si>
    <t>Rautpalo Pirita</t>
  </si>
  <si>
    <t>Light Of Atalante</t>
  </si>
  <si>
    <t>Carat</t>
  </si>
  <si>
    <t>Quardino L 184</t>
  </si>
  <si>
    <t>7.-9.7. Savonlinna</t>
  </si>
  <si>
    <t>Levänen Mari</t>
  </si>
  <si>
    <t>Frigård Chrystal</t>
  </si>
  <si>
    <t>7.-9.7. Lohja</t>
  </si>
  <si>
    <t>Vilkko Anni</t>
  </si>
  <si>
    <t>Meadow May</t>
  </si>
  <si>
    <t>Övergaard Tove</t>
  </si>
  <si>
    <t>Casaletto</t>
  </si>
  <si>
    <t>Pöykiö Veera</t>
  </si>
  <si>
    <t>Sense To Win</t>
  </si>
  <si>
    <t>ABC</t>
  </si>
  <si>
    <t>Linna Antti</t>
  </si>
  <si>
    <t>Catfight L</t>
  </si>
  <si>
    <t>14.-16.7. Salo</t>
  </si>
  <si>
    <t>Rhapsodie RD</t>
  </si>
  <si>
    <t>KGR</t>
  </si>
  <si>
    <t>Kokkonen Roy</t>
  </si>
  <si>
    <t>Cherrygarden's So In Love</t>
  </si>
  <si>
    <t>KylF</t>
  </si>
  <si>
    <t>Backlund Markus</t>
  </si>
  <si>
    <t>Lawinium</t>
  </si>
  <si>
    <t>Jansson Marie-Helen</t>
  </si>
  <si>
    <t>Cassiopeija</t>
  </si>
  <si>
    <t>Virtanen Karoliina</t>
  </si>
  <si>
    <t>Tobima</t>
  </si>
  <si>
    <t>Ventto Tia</t>
  </si>
  <si>
    <t>Hanaquevara</t>
  </si>
  <si>
    <t>Virolainen Petra</t>
  </si>
  <si>
    <t>SG Hos Fairly</t>
  </si>
  <si>
    <t>Cinderella Bridge</t>
  </si>
  <si>
    <t>ei 2</t>
  </si>
  <si>
    <t>Luukkonen Kaisa</t>
  </si>
  <si>
    <t>Sacre Croix</t>
  </si>
  <si>
    <t>Harjula Riikka</t>
  </si>
  <si>
    <t>Bear Bay Alessandro</t>
  </si>
  <si>
    <t>Sjöman Julia</t>
  </si>
  <si>
    <t>Good Lord</t>
  </si>
  <si>
    <t>Fransson Titta</t>
  </si>
  <si>
    <t>Kolinso</t>
  </si>
  <si>
    <t>Andersin Peik</t>
  </si>
  <si>
    <t>C Qastania</t>
  </si>
  <si>
    <t>MyRat</t>
  </si>
  <si>
    <t>Hanhisuanto Erika, Mikkola Sanna-Kaisa</t>
  </si>
  <si>
    <t>Mäki-Opas Virpi, Koivusalo Joni</t>
  </si>
  <si>
    <t>Leino Helena</t>
  </si>
  <si>
    <t>Merlin des Trieux</t>
  </si>
  <si>
    <t>21.-23.7. Teho/Salo</t>
  </si>
  <si>
    <t>Reilin Valtteri</t>
  </si>
  <si>
    <t>Dallas Z</t>
  </si>
  <si>
    <t>Lehtonen Veera</t>
  </si>
  <si>
    <t>Helma Retto</t>
  </si>
  <si>
    <t>Flamingo</t>
  </si>
  <si>
    <t>2.-6.8. Power Park</t>
  </si>
  <si>
    <t>Raiskio Nita</t>
  </si>
  <si>
    <t>Assonic T</t>
  </si>
  <si>
    <t>Gracia</t>
  </si>
  <si>
    <t>Salminen Jenna</t>
  </si>
  <si>
    <t>Glitter of Springnight</t>
  </si>
  <si>
    <t>Tynjälä Ansa</t>
  </si>
  <si>
    <t>Joko Ono H</t>
  </si>
  <si>
    <t>EPUR</t>
  </si>
  <si>
    <t>Kukkola Minna-Mari</t>
  </si>
  <si>
    <t>Charlie Brown</t>
  </si>
  <si>
    <t>Muhojoki Reeta</t>
  </si>
  <si>
    <t>Hyena Drum</t>
  </si>
  <si>
    <t>LIDRID</t>
  </si>
  <si>
    <t>Perälä Mette</t>
  </si>
  <si>
    <t>Caldas</t>
  </si>
  <si>
    <t>Ballack</t>
  </si>
  <si>
    <t>Bozz</t>
  </si>
  <si>
    <t>ei 9</t>
  </si>
  <si>
    <t>ei 5</t>
  </si>
  <si>
    <t>Hakala Pauliina</t>
  </si>
  <si>
    <t>Ebeneser Johannes</t>
  </si>
  <si>
    <t>QR</t>
  </si>
  <si>
    <t>21.8.</t>
  </si>
  <si>
    <t>4+15</t>
  </si>
  <si>
    <t>Finaali 17.-20.8. Ypäjä</t>
  </si>
  <si>
    <t>MyrRat</t>
  </si>
  <si>
    <t>1. Julia Haikonen</t>
  </si>
  <si>
    <t>2. Janna Jensen</t>
  </si>
  <si>
    <t>3. Veera Ihatsu</t>
  </si>
  <si>
    <t>3 Susanna Rautanen</t>
  </si>
  <si>
    <t>E-PUR</t>
  </si>
  <si>
    <t>2 Joni Koivusalo</t>
  </si>
  <si>
    <t xml:space="preserve">1 Tomi Jalkanen </t>
  </si>
  <si>
    <t>1 Maija Yli-Huhtala</t>
  </si>
  <si>
    <t>2 Marielle Hacklin</t>
  </si>
  <si>
    <t>RC</t>
  </si>
  <si>
    <t>3 Meeri Sipiläinen</t>
  </si>
  <si>
    <t>Kämi Sanni</t>
  </si>
  <si>
    <t>Aristoteles II</t>
  </si>
  <si>
    <t>Nieminen Minna</t>
  </si>
  <si>
    <t>Ziance</t>
  </si>
  <si>
    <t>MT-TEAM</t>
  </si>
  <si>
    <t>Väänänen Karim</t>
  </si>
  <si>
    <t>Baltazaar van de Kapel</t>
  </si>
  <si>
    <t>ei 7</t>
  </si>
  <si>
    <t>ei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</si>
</sst>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0" xfId="0" applyFont="1"/>
    <xf numFmtId="0" fontId="1" fillId="0" borderId="0" xfId="0" applyFont="1"/>
    <xf numFmtId="0" fontId="2" fillId="0" borderId="0" xfId="0" applyFont="1"/>
    <xf numFmtId="0" fontId="0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1" xfId="0" applyFill="1" applyBorder="1"/>
    <xf numFmtId="0" fontId="7" fillId="0" borderId="0" xfId="0" applyFont="1" applyBorder="1"/>
    <xf numFmtId="0" fontId="4" fillId="0" borderId="0" xfId="0" applyFont="1" applyBorder="1"/>
    <xf numFmtId="0" fontId="8" fillId="0" borderId="0" xfId="0" applyFont="1" applyBorder="1"/>
    <xf numFmtId="0" fontId="0" fillId="0" borderId="0" xfId="0" applyFill="1" applyBorder="1"/>
    <xf numFmtId="0" fontId="9" fillId="0" borderId="0" xfId="0" applyFont="1" applyBorder="1"/>
    <xf numFmtId="0" fontId="10" fillId="0" borderId="0" xfId="0" applyFont="1"/>
    <xf numFmtId="0" fontId="4" fillId="0" borderId="0" xfId="0" applyFont="1" applyAlignment="1">
      <alignment horizontal="center"/>
    </xf>
    <xf numFmtId="0" fontId="11" fillId="0" borderId="0" xfId="0" applyFont="1" applyFill="1" applyAlignment="1">
      <alignment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vertical="center"/>
    </xf>
    <xf numFmtId="14" fontId="4" fillId="0" borderId="0" xfId="0" applyNumberFormat="1" applyFont="1"/>
    <xf numFmtId="0" fontId="0" fillId="0" borderId="0" xfId="0" applyFont="1" applyFill="1" applyAlignment="1"/>
    <xf numFmtId="0" fontId="12" fillId="0" borderId="1" xfId="0" applyFont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vertical="center" wrapText="1"/>
    </xf>
    <xf numFmtId="0" fontId="12" fillId="0" borderId="1" xfId="0" quotePrefix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/>
    </xf>
    <xf numFmtId="0" fontId="12" fillId="0" borderId="1" xfId="0" applyFont="1" applyFill="1" applyBorder="1" applyAlignment="1"/>
    <xf numFmtId="0" fontId="0" fillId="0" borderId="1" xfId="0" applyFill="1" applyBorder="1" applyAlignment="1">
      <alignment vertical="center" wrapText="1"/>
    </xf>
    <xf numFmtId="0" fontId="12" fillId="0" borderId="1" xfId="0" applyFont="1" applyFill="1" applyBorder="1" applyAlignment="1">
      <alignment vertical="top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2" fillId="0" borderId="3" xfId="0" applyFont="1" applyFill="1" applyBorder="1" applyAlignment="1"/>
    <xf numFmtId="0" fontId="2" fillId="0" borderId="4" xfId="0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Fill="1"/>
    <xf numFmtId="0" fontId="2" fillId="0" borderId="0" xfId="0" applyFont="1" applyBorder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Border="1"/>
    <xf numFmtId="0" fontId="15" fillId="0" borderId="0" xfId="0" applyFont="1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 wrapText="1"/>
    </xf>
    <xf numFmtId="0" fontId="0" fillId="0" borderId="0" xfId="0" applyBorder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2" fillId="3" borderId="1" xfId="0" applyFont="1" applyFill="1" applyBorder="1"/>
    <xf numFmtId="0" fontId="12" fillId="3" borderId="1" xfId="0" applyFont="1" applyFill="1" applyBorder="1" applyAlignment="1">
      <alignment vertical="center"/>
    </xf>
    <xf numFmtId="0" fontId="12" fillId="3" borderId="1" xfId="0" applyFont="1" applyFill="1" applyBorder="1" applyAlignment="1"/>
    <xf numFmtId="0" fontId="12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ont="1" applyFill="1" applyBorder="1"/>
    <xf numFmtId="0" fontId="0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right"/>
    </xf>
    <xf numFmtId="0" fontId="12" fillId="3" borderId="3" xfId="0" applyFont="1" applyFill="1" applyBorder="1" applyAlignment="1"/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/>
    </xf>
    <xf numFmtId="0" fontId="12" fillId="3" borderId="1" xfId="0" applyFont="1" applyFill="1" applyBorder="1" applyAlignment="1">
      <alignment horizontal="right" vertical="top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4" borderId="1" xfId="0" applyFont="1" applyFill="1" applyBorder="1"/>
    <xf numFmtId="0" fontId="0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3"/>
  <sheetViews>
    <sheetView tabSelected="1" zoomScale="90" zoomScaleNormal="90" workbookViewId="0">
      <selection activeCell="A7" sqref="A7"/>
    </sheetView>
  </sheetViews>
  <sheetFormatPr defaultRowHeight="15.75" x14ac:dyDescent="0.5"/>
  <cols>
    <col min="1" max="1" width="4.3984375" style="3" customWidth="1"/>
    <col min="2" max="2" width="35.73046875" style="3" customWidth="1"/>
    <col min="3" max="3" width="27.1328125" style="3" customWidth="1"/>
    <col min="4" max="4" width="13.3984375" style="3" bestFit="1" customWidth="1"/>
    <col min="5" max="10" width="9.1328125" style="3"/>
    <col min="11" max="11" width="9.1328125" style="27"/>
    <col min="12" max="12" width="10.73046875" style="3" bestFit="1" customWidth="1"/>
    <col min="13" max="13" width="11" style="27" customWidth="1"/>
    <col min="14" max="14" width="8.73046875" style="27"/>
    <col min="15" max="15" width="11.86328125" style="3" customWidth="1"/>
    <col min="16" max="255" width="9.1328125" style="3"/>
    <col min="256" max="256" width="28.73046875" style="3" customWidth="1"/>
    <col min="257" max="257" width="35.73046875" style="3" customWidth="1"/>
    <col min="258" max="258" width="10.73046875" style="3" customWidth="1"/>
    <col min="259" max="259" width="24.59765625" style="3" customWidth="1"/>
    <col min="260" max="511" width="9.1328125" style="3"/>
    <col min="512" max="512" width="28.73046875" style="3" customWidth="1"/>
    <col min="513" max="513" width="35.73046875" style="3" customWidth="1"/>
    <col min="514" max="514" width="10.73046875" style="3" customWidth="1"/>
    <col min="515" max="515" width="24.59765625" style="3" customWidth="1"/>
    <col min="516" max="767" width="9.1328125" style="3"/>
    <col min="768" max="768" width="28.73046875" style="3" customWidth="1"/>
    <col min="769" max="769" width="35.73046875" style="3" customWidth="1"/>
    <col min="770" max="770" width="10.73046875" style="3" customWidth="1"/>
    <col min="771" max="771" width="24.59765625" style="3" customWidth="1"/>
    <col min="772" max="1023" width="9.1328125" style="3"/>
    <col min="1024" max="1024" width="28.73046875" style="3" customWidth="1"/>
    <col min="1025" max="1025" width="35.73046875" style="3" customWidth="1"/>
    <col min="1026" max="1026" width="10.73046875" style="3" customWidth="1"/>
    <col min="1027" max="1027" width="24.59765625" style="3" customWidth="1"/>
    <col min="1028" max="1279" width="9.1328125" style="3"/>
    <col min="1280" max="1280" width="28.73046875" style="3" customWidth="1"/>
    <col min="1281" max="1281" width="35.73046875" style="3" customWidth="1"/>
    <col min="1282" max="1282" width="10.73046875" style="3" customWidth="1"/>
    <col min="1283" max="1283" width="24.59765625" style="3" customWidth="1"/>
    <col min="1284" max="1535" width="9.1328125" style="3"/>
    <col min="1536" max="1536" width="28.73046875" style="3" customWidth="1"/>
    <col min="1537" max="1537" width="35.73046875" style="3" customWidth="1"/>
    <col min="1538" max="1538" width="10.73046875" style="3" customWidth="1"/>
    <col min="1539" max="1539" width="24.59765625" style="3" customWidth="1"/>
    <col min="1540" max="1791" width="9.1328125" style="3"/>
    <col min="1792" max="1792" width="28.73046875" style="3" customWidth="1"/>
    <col min="1793" max="1793" width="35.73046875" style="3" customWidth="1"/>
    <col min="1794" max="1794" width="10.73046875" style="3" customWidth="1"/>
    <col min="1795" max="1795" width="24.59765625" style="3" customWidth="1"/>
    <col min="1796" max="2047" width="9.1328125" style="3"/>
    <col min="2048" max="2048" width="28.73046875" style="3" customWidth="1"/>
    <col min="2049" max="2049" width="35.73046875" style="3" customWidth="1"/>
    <col min="2050" max="2050" width="10.73046875" style="3" customWidth="1"/>
    <col min="2051" max="2051" width="24.59765625" style="3" customWidth="1"/>
    <col min="2052" max="2303" width="9.1328125" style="3"/>
    <col min="2304" max="2304" width="28.73046875" style="3" customWidth="1"/>
    <col min="2305" max="2305" width="35.73046875" style="3" customWidth="1"/>
    <col min="2306" max="2306" width="10.73046875" style="3" customWidth="1"/>
    <col min="2307" max="2307" width="24.59765625" style="3" customWidth="1"/>
    <col min="2308" max="2559" width="9.1328125" style="3"/>
    <col min="2560" max="2560" width="28.73046875" style="3" customWidth="1"/>
    <col min="2561" max="2561" width="35.73046875" style="3" customWidth="1"/>
    <col min="2562" max="2562" width="10.73046875" style="3" customWidth="1"/>
    <col min="2563" max="2563" width="24.59765625" style="3" customWidth="1"/>
    <col min="2564" max="2815" width="9.1328125" style="3"/>
    <col min="2816" max="2816" width="28.73046875" style="3" customWidth="1"/>
    <col min="2817" max="2817" width="35.73046875" style="3" customWidth="1"/>
    <col min="2818" max="2818" width="10.73046875" style="3" customWidth="1"/>
    <col min="2819" max="2819" width="24.59765625" style="3" customWidth="1"/>
    <col min="2820" max="3071" width="9.1328125" style="3"/>
    <col min="3072" max="3072" width="28.73046875" style="3" customWidth="1"/>
    <col min="3073" max="3073" width="35.73046875" style="3" customWidth="1"/>
    <col min="3074" max="3074" width="10.73046875" style="3" customWidth="1"/>
    <col min="3075" max="3075" width="24.59765625" style="3" customWidth="1"/>
    <col min="3076" max="3327" width="9.1328125" style="3"/>
    <col min="3328" max="3328" width="28.73046875" style="3" customWidth="1"/>
    <col min="3329" max="3329" width="35.73046875" style="3" customWidth="1"/>
    <col min="3330" max="3330" width="10.73046875" style="3" customWidth="1"/>
    <col min="3331" max="3331" width="24.59765625" style="3" customWidth="1"/>
    <col min="3332" max="3583" width="9.1328125" style="3"/>
    <col min="3584" max="3584" width="28.73046875" style="3" customWidth="1"/>
    <col min="3585" max="3585" width="35.73046875" style="3" customWidth="1"/>
    <col min="3586" max="3586" width="10.73046875" style="3" customWidth="1"/>
    <col min="3587" max="3587" width="24.59765625" style="3" customWidth="1"/>
    <col min="3588" max="3839" width="9.1328125" style="3"/>
    <col min="3840" max="3840" width="28.73046875" style="3" customWidth="1"/>
    <col min="3841" max="3841" width="35.73046875" style="3" customWidth="1"/>
    <col min="3842" max="3842" width="10.73046875" style="3" customWidth="1"/>
    <col min="3843" max="3843" width="24.59765625" style="3" customWidth="1"/>
    <col min="3844" max="4095" width="9.1328125" style="3"/>
    <col min="4096" max="4096" width="28.73046875" style="3" customWidth="1"/>
    <col min="4097" max="4097" width="35.73046875" style="3" customWidth="1"/>
    <col min="4098" max="4098" width="10.73046875" style="3" customWidth="1"/>
    <col min="4099" max="4099" width="24.59765625" style="3" customWidth="1"/>
    <col min="4100" max="4351" width="9.1328125" style="3"/>
    <col min="4352" max="4352" width="28.73046875" style="3" customWidth="1"/>
    <col min="4353" max="4353" width="35.73046875" style="3" customWidth="1"/>
    <col min="4354" max="4354" width="10.73046875" style="3" customWidth="1"/>
    <col min="4355" max="4355" width="24.59765625" style="3" customWidth="1"/>
    <col min="4356" max="4607" width="9.1328125" style="3"/>
    <col min="4608" max="4608" width="28.73046875" style="3" customWidth="1"/>
    <col min="4609" max="4609" width="35.73046875" style="3" customWidth="1"/>
    <col min="4610" max="4610" width="10.73046875" style="3" customWidth="1"/>
    <col min="4611" max="4611" width="24.59765625" style="3" customWidth="1"/>
    <col min="4612" max="4863" width="9.1328125" style="3"/>
    <col min="4864" max="4864" width="28.73046875" style="3" customWidth="1"/>
    <col min="4865" max="4865" width="35.73046875" style="3" customWidth="1"/>
    <col min="4866" max="4866" width="10.73046875" style="3" customWidth="1"/>
    <col min="4867" max="4867" width="24.59765625" style="3" customWidth="1"/>
    <col min="4868" max="5119" width="9.1328125" style="3"/>
    <col min="5120" max="5120" width="28.73046875" style="3" customWidth="1"/>
    <col min="5121" max="5121" width="35.73046875" style="3" customWidth="1"/>
    <col min="5122" max="5122" width="10.73046875" style="3" customWidth="1"/>
    <col min="5123" max="5123" width="24.59765625" style="3" customWidth="1"/>
    <col min="5124" max="5375" width="9.1328125" style="3"/>
    <col min="5376" max="5376" width="28.73046875" style="3" customWidth="1"/>
    <col min="5377" max="5377" width="35.73046875" style="3" customWidth="1"/>
    <col min="5378" max="5378" width="10.73046875" style="3" customWidth="1"/>
    <col min="5379" max="5379" width="24.59765625" style="3" customWidth="1"/>
    <col min="5380" max="5631" width="9.1328125" style="3"/>
    <col min="5632" max="5632" width="28.73046875" style="3" customWidth="1"/>
    <col min="5633" max="5633" width="35.73046875" style="3" customWidth="1"/>
    <col min="5634" max="5634" width="10.73046875" style="3" customWidth="1"/>
    <col min="5635" max="5635" width="24.59765625" style="3" customWidth="1"/>
    <col min="5636" max="5887" width="9.1328125" style="3"/>
    <col min="5888" max="5888" width="28.73046875" style="3" customWidth="1"/>
    <col min="5889" max="5889" width="35.73046875" style="3" customWidth="1"/>
    <col min="5890" max="5890" width="10.73046875" style="3" customWidth="1"/>
    <col min="5891" max="5891" width="24.59765625" style="3" customWidth="1"/>
    <col min="5892" max="6143" width="9.1328125" style="3"/>
    <col min="6144" max="6144" width="28.73046875" style="3" customWidth="1"/>
    <col min="6145" max="6145" width="35.73046875" style="3" customWidth="1"/>
    <col min="6146" max="6146" width="10.73046875" style="3" customWidth="1"/>
    <col min="6147" max="6147" width="24.59765625" style="3" customWidth="1"/>
    <col min="6148" max="6399" width="9.1328125" style="3"/>
    <col min="6400" max="6400" width="28.73046875" style="3" customWidth="1"/>
    <col min="6401" max="6401" width="35.73046875" style="3" customWidth="1"/>
    <col min="6402" max="6402" width="10.73046875" style="3" customWidth="1"/>
    <col min="6403" max="6403" width="24.59765625" style="3" customWidth="1"/>
    <col min="6404" max="6655" width="9.1328125" style="3"/>
    <col min="6656" max="6656" width="28.73046875" style="3" customWidth="1"/>
    <col min="6657" max="6657" width="35.73046875" style="3" customWidth="1"/>
    <col min="6658" max="6658" width="10.73046875" style="3" customWidth="1"/>
    <col min="6659" max="6659" width="24.59765625" style="3" customWidth="1"/>
    <col min="6660" max="6911" width="9.1328125" style="3"/>
    <col min="6912" max="6912" width="28.73046875" style="3" customWidth="1"/>
    <col min="6913" max="6913" width="35.73046875" style="3" customWidth="1"/>
    <col min="6914" max="6914" width="10.73046875" style="3" customWidth="1"/>
    <col min="6915" max="6915" width="24.59765625" style="3" customWidth="1"/>
    <col min="6916" max="7167" width="9.1328125" style="3"/>
    <col min="7168" max="7168" width="28.73046875" style="3" customWidth="1"/>
    <col min="7169" max="7169" width="35.73046875" style="3" customWidth="1"/>
    <col min="7170" max="7170" width="10.73046875" style="3" customWidth="1"/>
    <col min="7171" max="7171" width="24.59765625" style="3" customWidth="1"/>
    <col min="7172" max="7423" width="9.1328125" style="3"/>
    <col min="7424" max="7424" width="28.73046875" style="3" customWidth="1"/>
    <col min="7425" max="7425" width="35.73046875" style="3" customWidth="1"/>
    <col min="7426" max="7426" width="10.73046875" style="3" customWidth="1"/>
    <col min="7427" max="7427" width="24.59765625" style="3" customWidth="1"/>
    <col min="7428" max="7679" width="9.1328125" style="3"/>
    <col min="7680" max="7680" width="28.73046875" style="3" customWidth="1"/>
    <col min="7681" max="7681" width="35.73046875" style="3" customWidth="1"/>
    <col min="7682" max="7682" width="10.73046875" style="3" customWidth="1"/>
    <col min="7683" max="7683" width="24.59765625" style="3" customWidth="1"/>
    <col min="7684" max="7935" width="9.1328125" style="3"/>
    <col min="7936" max="7936" width="28.73046875" style="3" customWidth="1"/>
    <col min="7937" max="7937" width="35.73046875" style="3" customWidth="1"/>
    <col min="7938" max="7938" width="10.73046875" style="3" customWidth="1"/>
    <col min="7939" max="7939" width="24.59765625" style="3" customWidth="1"/>
    <col min="7940" max="8191" width="9.1328125" style="3"/>
    <col min="8192" max="8192" width="28.73046875" style="3" customWidth="1"/>
    <col min="8193" max="8193" width="35.73046875" style="3" customWidth="1"/>
    <col min="8194" max="8194" width="10.73046875" style="3" customWidth="1"/>
    <col min="8195" max="8195" width="24.59765625" style="3" customWidth="1"/>
    <col min="8196" max="8447" width="9.1328125" style="3"/>
    <col min="8448" max="8448" width="28.73046875" style="3" customWidth="1"/>
    <col min="8449" max="8449" width="35.73046875" style="3" customWidth="1"/>
    <col min="8450" max="8450" width="10.73046875" style="3" customWidth="1"/>
    <col min="8451" max="8451" width="24.59765625" style="3" customWidth="1"/>
    <col min="8452" max="8703" width="9.1328125" style="3"/>
    <col min="8704" max="8704" width="28.73046875" style="3" customWidth="1"/>
    <col min="8705" max="8705" width="35.73046875" style="3" customWidth="1"/>
    <col min="8706" max="8706" width="10.73046875" style="3" customWidth="1"/>
    <col min="8707" max="8707" width="24.59765625" style="3" customWidth="1"/>
    <col min="8708" max="8959" width="9.1328125" style="3"/>
    <col min="8960" max="8960" width="28.73046875" style="3" customWidth="1"/>
    <col min="8961" max="8961" width="35.73046875" style="3" customWidth="1"/>
    <col min="8962" max="8962" width="10.73046875" style="3" customWidth="1"/>
    <col min="8963" max="8963" width="24.59765625" style="3" customWidth="1"/>
    <col min="8964" max="9215" width="9.1328125" style="3"/>
    <col min="9216" max="9216" width="28.73046875" style="3" customWidth="1"/>
    <col min="9217" max="9217" width="35.73046875" style="3" customWidth="1"/>
    <col min="9218" max="9218" width="10.73046875" style="3" customWidth="1"/>
    <col min="9219" max="9219" width="24.59765625" style="3" customWidth="1"/>
    <col min="9220" max="9471" width="9.1328125" style="3"/>
    <col min="9472" max="9472" width="28.73046875" style="3" customWidth="1"/>
    <col min="9473" max="9473" width="35.73046875" style="3" customWidth="1"/>
    <col min="9474" max="9474" width="10.73046875" style="3" customWidth="1"/>
    <col min="9475" max="9475" width="24.59765625" style="3" customWidth="1"/>
    <col min="9476" max="9727" width="9.1328125" style="3"/>
    <col min="9728" max="9728" width="28.73046875" style="3" customWidth="1"/>
    <col min="9729" max="9729" width="35.73046875" style="3" customWidth="1"/>
    <col min="9730" max="9730" width="10.73046875" style="3" customWidth="1"/>
    <col min="9731" max="9731" width="24.59765625" style="3" customWidth="1"/>
    <col min="9732" max="9983" width="9.1328125" style="3"/>
    <col min="9984" max="9984" width="28.73046875" style="3" customWidth="1"/>
    <col min="9985" max="9985" width="35.73046875" style="3" customWidth="1"/>
    <col min="9986" max="9986" width="10.73046875" style="3" customWidth="1"/>
    <col min="9987" max="9987" width="24.59765625" style="3" customWidth="1"/>
    <col min="9988" max="10239" width="9.1328125" style="3"/>
    <col min="10240" max="10240" width="28.73046875" style="3" customWidth="1"/>
    <col min="10241" max="10241" width="35.73046875" style="3" customWidth="1"/>
    <col min="10242" max="10242" width="10.73046875" style="3" customWidth="1"/>
    <col min="10243" max="10243" width="24.59765625" style="3" customWidth="1"/>
    <col min="10244" max="10495" width="9.1328125" style="3"/>
    <col min="10496" max="10496" width="28.73046875" style="3" customWidth="1"/>
    <col min="10497" max="10497" width="35.73046875" style="3" customWidth="1"/>
    <col min="10498" max="10498" width="10.73046875" style="3" customWidth="1"/>
    <col min="10499" max="10499" width="24.59765625" style="3" customWidth="1"/>
    <col min="10500" max="10751" width="9.1328125" style="3"/>
    <col min="10752" max="10752" width="28.73046875" style="3" customWidth="1"/>
    <col min="10753" max="10753" width="35.73046875" style="3" customWidth="1"/>
    <col min="10754" max="10754" width="10.73046875" style="3" customWidth="1"/>
    <col min="10755" max="10755" width="24.59765625" style="3" customWidth="1"/>
    <col min="10756" max="11007" width="9.1328125" style="3"/>
    <col min="11008" max="11008" width="28.73046875" style="3" customWidth="1"/>
    <col min="11009" max="11009" width="35.73046875" style="3" customWidth="1"/>
    <col min="11010" max="11010" width="10.73046875" style="3" customWidth="1"/>
    <col min="11011" max="11011" width="24.59765625" style="3" customWidth="1"/>
    <col min="11012" max="11263" width="9.1328125" style="3"/>
    <col min="11264" max="11264" width="28.73046875" style="3" customWidth="1"/>
    <col min="11265" max="11265" width="35.73046875" style="3" customWidth="1"/>
    <col min="11266" max="11266" width="10.73046875" style="3" customWidth="1"/>
    <col min="11267" max="11267" width="24.59765625" style="3" customWidth="1"/>
    <col min="11268" max="11519" width="9.1328125" style="3"/>
    <col min="11520" max="11520" width="28.73046875" style="3" customWidth="1"/>
    <col min="11521" max="11521" width="35.73046875" style="3" customWidth="1"/>
    <col min="11522" max="11522" width="10.73046875" style="3" customWidth="1"/>
    <col min="11523" max="11523" width="24.59765625" style="3" customWidth="1"/>
    <col min="11524" max="11775" width="9.1328125" style="3"/>
    <col min="11776" max="11776" width="28.73046875" style="3" customWidth="1"/>
    <col min="11777" max="11777" width="35.73046875" style="3" customWidth="1"/>
    <col min="11778" max="11778" width="10.73046875" style="3" customWidth="1"/>
    <col min="11779" max="11779" width="24.59765625" style="3" customWidth="1"/>
    <col min="11780" max="12031" width="9.1328125" style="3"/>
    <col min="12032" max="12032" width="28.73046875" style="3" customWidth="1"/>
    <col min="12033" max="12033" width="35.73046875" style="3" customWidth="1"/>
    <col min="12034" max="12034" width="10.73046875" style="3" customWidth="1"/>
    <col min="12035" max="12035" width="24.59765625" style="3" customWidth="1"/>
    <col min="12036" max="12287" width="9.1328125" style="3"/>
    <col min="12288" max="12288" width="28.73046875" style="3" customWidth="1"/>
    <col min="12289" max="12289" width="35.73046875" style="3" customWidth="1"/>
    <col min="12290" max="12290" width="10.73046875" style="3" customWidth="1"/>
    <col min="12291" max="12291" width="24.59765625" style="3" customWidth="1"/>
    <col min="12292" max="12543" width="9.1328125" style="3"/>
    <col min="12544" max="12544" width="28.73046875" style="3" customWidth="1"/>
    <col min="12545" max="12545" width="35.73046875" style="3" customWidth="1"/>
    <col min="12546" max="12546" width="10.73046875" style="3" customWidth="1"/>
    <col min="12547" max="12547" width="24.59765625" style="3" customWidth="1"/>
    <col min="12548" max="12799" width="9.1328125" style="3"/>
    <col min="12800" max="12800" width="28.73046875" style="3" customWidth="1"/>
    <col min="12801" max="12801" width="35.73046875" style="3" customWidth="1"/>
    <col min="12802" max="12802" width="10.73046875" style="3" customWidth="1"/>
    <col min="12803" max="12803" width="24.59765625" style="3" customWidth="1"/>
    <col min="12804" max="13055" width="9.1328125" style="3"/>
    <col min="13056" max="13056" width="28.73046875" style="3" customWidth="1"/>
    <col min="13057" max="13057" width="35.73046875" style="3" customWidth="1"/>
    <col min="13058" max="13058" width="10.73046875" style="3" customWidth="1"/>
    <col min="13059" max="13059" width="24.59765625" style="3" customWidth="1"/>
    <col min="13060" max="13311" width="9.1328125" style="3"/>
    <col min="13312" max="13312" width="28.73046875" style="3" customWidth="1"/>
    <col min="13313" max="13313" width="35.73046875" style="3" customWidth="1"/>
    <col min="13314" max="13314" width="10.73046875" style="3" customWidth="1"/>
    <col min="13315" max="13315" width="24.59765625" style="3" customWidth="1"/>
    <col min="13316" max="13567" width="9.1328125" style="3"/>
    <col min="13568" max="13568" width="28.73046875" style="3" customWidth="1"/>
    <col min="13569" max="13569" width="35.73046875" style="3" customWidth="1"/>
    <col min="13570" max="13570" width="10.73046875" style="3" customWidth="1"/>
    <col min="13571" max="13571" width="24.59765625" style="3" customWidth="1"/>
    <col min="13572" max="13823" width="9.1328125" style="3"/>
    <col min="13824" max="13824" width="28.73046875" style="3" customWidth="1"/>
    <col min="13825" max="13825" width="35.73046875" style="3" customWidth="1"/>
    <col min="13826" max="13826" width="10.73046875" style="3" customWidth="1"/>
    <col min="13827" max="13827" width="24.59765625" style="3" customWidth="1"/>
    <col min="13828" max="14079" width="9.1328125" style="3"/>
    <col min="14080" max="14080" width="28.73046875" style="3" customWidth="1"/>
    <col min="14081" max="14081" width="35.73046875" style="3" customWidth="1"/>
    <col min="14082" max="14082" width="10.73046875" style="3" customWidth="1"/>
    <col min="14083" max="14083" width="24.59765625" style="3" customWidth="1"/>
    <col min="14084" max="14335" width="9.1328125" style="3"/>
    <col min="14336" max="14336" width="28.73046875" style="3" customWidth="1"/>
    <col min="14337" max="14337" width="35.73046875" style="3" customWidth="1"/>
    <col min="14338" max="14338" width="10.73046875" style="3" customWidth="1"/>
    <col min="14339" max="14339" width="24.59765625" style="3" customWidth="1"/>
    <col min="14340" max="14591" width="9.1328125" style="3"/>
    <col min="14592" max="14592" width="28.73046875" style="3" customWidth="1"/>
    <col min="14593" max="14593" width="35.73046875" style="3" customWidth="1"/>
    <col min="14594" max="14594" width="10.73046875" style="3" customWidth="1"/>
    <col min="14595" max="14595" width="24.59765625" style="3" customWidth="1"/>
    <col min="14596" max="14847" width="9.1328125" style="3"/>
    <col min="14848" max="14848" width="28.73046875" style="3" customWidth="1"/>
    <col min="14849" max="14849" width="35.73046875" style="3" customWidth="1"/>
    <col min="14850" max="14850" width="10.73046875" style="3" customWidth="1"/>
    <col min="14851" max="14851" width="24.59765625" style="3" customWidth="1"/>
    <col min="14852" max="15103" width="9.1328125" style="3"/>
    <col min="15104" max="15104" width="28.73046875" style="3" customWidth="1"/>
    <col min="15105" max="15105" width="35.73046875" style="3" customWidth="1"/>
    <col min="15106" max="15106" width="10.73046875" style="3" customWidth="1"/>
    <col min="15107" max="15107" width="24.59765625" style="3" customWidth="1"/>
    <col min="15108" max="15359" width="9.1328125" style="3"/>
    <col min="15360" max="15360" width="28.73046875" style="3" customWidth="1"/>
    <col min="15361" max="15361" width="35.73046875" style="3" customWidth="1"/>
    <col min="15362" max="15362" width="10.73046875" style="3" customWidth="1"/>
    <col min="15363" max="15363" width="24.59765625" style="3" customWidth="1"/>
    <col min="15364" max="15615" width="9.1328125" style="3"/>
    <col min="15616" max="15616" width="28.73046875" style="3" customWidth="1"/>
    <col min="15617" max="15617" width="35.73046875" style="3" customWidth="1"/>
    <col min="15618" max="15618" width="10.73046875" style="3" customWidth="1"/>
    <col min="15619" max="15619" width="24.59765625" style="3" customWidth="1"/>
    <col min="15620" max="15871" width="9.1328125" style="3"/>
    <col min="15872" max="15872" width="28.73046875" style="3" customWidth="1"/>
    <col min="15873" max="15873" width="35.73046875" style="3" customWidth="1"/>
    <col min="15874" max="15874" width="10.73046875" style="3" customWidth="1"/>
    <col min="15875" max="15875" width="24.59765625" style="3" customWidth="1"/>
    <col min="15876" max="16127" width="9.1328125" style="3"/>
    <col min="16128" max="16128" width="28.73046875" style="3" customWidth="1"/>
    <col min="16129" max="16129" width="35.73046875" style="3" customWidth="1"/>
    <col min="16130" max="16130" width="10.73046875" style="3" customWidth="1"/>
    <col min="16131" max="16131" width="24.59765625" style="3" customWidth="1"/>
    <col min="16132" max="16384" width="9.1328125" style="3"/>
  </cols>
  <sheetData>
    <row r="1" spans="1:19" x14ac:dyDescent="0.5">
      <c r="A1" s="8" t="s">
        <v>29</v>
      </c>
      <c r="C1" s="31"/>
    </row>
    <row r="2" spans="1:19" x14ac:dyDescent="0.5">
      <c r="A2" s="8" t="s">
        <v>0</v>
      </c>
    </row>
    <row r="4" spans="1:19" x14ac:dyDescent="0.5">
      <c r="A4" s="11"/>
      <c r="B4" s="12"/>
      <c r="C4" s="12"/>
      <c r="D4" s="12"/>
      <c r="E4" s="12"/>
    </row>
    <row r="5" spans="1:19" x14ac:dyDescent="0.5">
      <c r="B5" s="16" t="s">
        <v>27</v>
      </c>
      <c r="E5" s="17"/>
      <c r="F5" s="17"/>
      <c r="G5" s="17"/>
      <c r="H5" s="17"/>
      <c r="I5" s="18"/>
      <c r="J5" s="17"/>
      <c r="K5" s="28"/>
      <c r="L5" s="17"/>
      <c r="M5" s="28"/>
      <c r="N5" s="28"/>
      <c r="O5" s="17"/>
      <c r="P5" s="19"/>
    </row>
    <row r="6" spans="1:19" x14ac:dyDescent="0.5">
      <c r="B6" s="4"/>
      <c r="E6" s="6"/>
      <c r="F6" s="6"/>
      <c r="G6" s="18"/>
      <c r="H6" s="6"/>
      <c r="I6" s="6"/>
      <c r="J6" s="26"/>
      <c r="K6" s="29"/>
      <c r="L6" s="6"/>
      <c r="M6" s="28"/>
      <c r="N6" s="28"/>
      <c r="O6" s="17"/>
      <c r="P6" s="20"/>
    </row>
    <row r="7" spans="1:19" ht="28.9" x14ac:dyDescent="0.5">
      <c r="B7" s="2"/>
      <c r="C7" s="2"/>
      <c r="D7" s="2"/>
      <c r="E7" s="21" t="s">
        <v>13</v>
      </c>
      <c r="F7" s="21" t="s">
        <v>20</v>
      </c>
      <c r="G7" s="5" t="s">
        <v>12</v>
      </c>
      <c r="H7" s="21" t="s">
        <v>19</v>
      </c>
      <c r="I7" s="21" t="s">
        <v>14</v>
      </c>
      <c r="J7" s="21" t="s">
        <v>12</v>
      </c>
      <c r="K7" s="23" t="s">
        <v>30</v>
      </c>
      <c r="L7" s="21" t="s">
        <v>31</v>
      </c>
      <c r="M7" s="22" t="s">
        <v>32</v>
      </c>
      <c r="N7" s="22" t="s">
        <v>33</v>
      </c>
      <c r="O7" s="22" t="s">
        <v>34</v>
      </c>
      <c r="P7" s="20"/>
    </row>
    <row r="8" spans="1:19" x14ac:dyDescent="0.5">
      <c r="B8" s="5"/>
      <c r="C8" s="5"/>
      <c r="D8" s="5"/>
      <c r="E8" s="21" t="s">
        <v>35</v>
      </c>
      <c r="F8" s="21" t="s">
        <v>36</v>
      </c>
      <c r="G8" s="5" t="s">
        <v>37</v>
      </c>
      <c r="H8" s="21" t="s">
        <v>38</v>
      </c>
      <c r="I8" s="21" t="s">
        <v>376</v>
      </c>
      <c r="J8" s="21" t="s">
        <v>39</v>
      </c>
      <c r="K8" s="23" t="s">
        <v>40</v>
      </c>
      <c r="L8" s="21" t="s">
        <v>41</v>
      </c>
      <c r="M8" s="23" t="s">
        <v>42</v>
      </c>
      <c r="N8" s="23" t="s">
        <v>43</v>
      </c>
      <c r="O8" s="23" t="s">
        <v>44</v>
      </c>
      <c r="P8" s="20" t="s">
        <v>15</v>
      </c>
    </row>
    <row r="9" spans="1:19" x14ac:dyDescent="0.5">
      <c r="B9" s="51" t="s">
        <v>3</v>
      </c>
      <c r="C9" s="51" t="s">
        <v>4</v>
      </c>
      <c r="D9" s="51" t="s">
        <v>5</v>
      </c>
      <c r="E9" s="24" t="s">
        <v>16</v>
      </c>
      <c r="F9" s="24" t="s">
        <v>16</v>
      </c>
      <c r="G9" s="24" t="s">
        <v>16</v>
      </c>
      <c r="H9" s="24" t="s">
        <v>16</v>
      </c>
      <c r="I9" s="24" t="s">
        <v>16</v>
      </c>
      <c r="J9" s="24" t="s">
        <v>17</v>
      </c>
      <c r="K9" s="52" t="s">
        <v>17</v>
      </c>
      <c r="L9" s="24" t="s">
        <v>17</v>
      </c>
      <c r="M9" s="52" t="s">
        <v>17</v>
      </c>
      <c r="N9" s="52" t="s">
        <v>17</v>
      </c>
      <c r="O9" s="24" t="s">
        <v>17</v>
      </c>
      <c r="P9" s="53"/>
    </row>
    <row r="10" spans="1:19" x14ac:dyDescent="0.5">
      <c r="A10" s="3">
        <v>1</v>
      </c>
      <c r="B10" s="85" t="s">
        <v>105</v>
      </c>
      <c r="C10" s="85" t="s">
        <v>106</v>
      </c>
      <c r="D10" s="86" t="s">
        <v>107</v>
      </c>
      <c r="E10" s="87">
        <v>18</v>
      </c>
      <c r="F10" s="87"/>
      <c r="G10" s="87"/>
      <c r="H10" s="87">
        <v>16</v>
      </c>
      <c r="I10" s="88" t="s">
        <v>552</v>
      </c>
      <c r="J10" s="88" t="s">
        <v>552</v>
      </c>
      <c r="K10" s="87"/>
      <c r="L10" s="87"/>
      <c r="M10" s="87">
        <v>20</v>
      </c>
      <c r="N10" s="87">
        <v>14</v>
      </c>
      <c r="O10" s="87">
        <v>14</v>
      </c>
      <c r="P10" s="89">
        <f>SUM(E10:O10)</f>
        <v>82</v>
      </c>
      <c r="R10" s="2">
        <f t="shared" ref="R10:R40" si="0">COUNT(E10:O10)</f>
        <v>5</v>
      </c>
      <c r="S10" s="2">
        <f>IF(R10&gt;5,"  huom",0)</f>
        <v>0</v>
      </c>
    </row>
    <row r="11" spans="1:19" x14ac:dyDescent="0.5">
      <c r="A11" s="3">
        <v>2</v>
      </c>
      <c r="B11" s="10" t="s">
        <v>228</v>
      </c>
      <c r="C11" s="10" t="s">
        <v>227</v>
      </c>
      <c r="D11" s="42" t="s">
        <v>146</v>
      </c>
      <c r="E11" s="34"/>
      <c r="F11" s="34">
        <v>20</v>
      </c>
      <c r="G11" s="34"/>
      <c r="H11" s="34">
        <v>12</v>
      </c>
      <c r="I11" s="34">
        <v>15</v>
      </c>
      <c r="J11" s="48" t="s">
        <v>512</v>
      </c>
      <c r="K11" s="34">
        <v>18</v>
      </c>
      <c r="L11" s="48" t="s">
        <v>553</v>
      </c>
      <c r="M11" s="34"/>
      <c r="N11" s="48" t="s">
        <v>580</v>
      </c>
      <c r="O11" s="34">
        <v>15</v>
      </c>
      <c r="P11" s="25">
        <f>SUM(E11:O11)</f>
        <v>80</v>
      </c>
      <c r="R11" s="2">
        <f t="shared" si="0"/>
        <v>5</v>
      </c>
      <c r="S11" s="2">
        <f t="shared" ref="S11:S75" si="1">IF(R11&gt;5,"  huom",0)</f>
        <v>0</v>
      </c>
    </row>
    <row r="12" spans="1:19" x14ac:dyDescent="0.5">
      <c r="A12" s="3">
        <v>3</v>
      </c>
      <c r="B12" s="57" t="s">
        <v>111</v>
      </c>
      <c r="C12" s="57" t="s">
        <v>116</v>
      </c>
      <c r="D12" s="58" t="s">
        <v>113</v>
      </c>
      <c r="E12" s="64">
        <v>13</v>
      </c>
      <c r="F12" s="34"/>
      <c r="G12" s="34"/>
      <c r="H12" s="34">
        <v>20</v>
      </c>
      <c r="I12" s="34">
        <v>16</v>
      </c>
      <c r="J12" s="34">
        <v>10</v>
      </c>
      <c r="K12" s="34"/>
      <c r="L12" s="34">
        <v>18</v>
      </c>
      <c r="M12" s="34"/>
      <c r="N12" s="48" t="s">
        <v>463</v>
      </c>
      <c r="O12" s="48" t="s">
        <v>579</v>
      </c>
      <c r="P12" s="25">
        <f>SUM(E12:O12)</f>
        <v>77</v>
      </c>
      <c r="R12" s="2">
        <f t="shared" si="0"/>
        <v>5</v>
      </c>
      <c r="S12" s="2">
        <f t="shared" si="1"/>
        <v>0</v>
      </c>
    </row>
    <row r="13" spans="1:19" x14ac:dyDescent="0.5">
      <c r="A13" s="3">
        <v>4</v>
      </c>
      <c r="B13" s="35" t="s">
        <v>111</v>
      </c>
      <c r="C13" s="35" t="s">
        <v>112</v>
      </c>
      <c r="D13" s="35" t="s">
        <v>113</v>
      </c>
      <c r="E13" s="34">
        <v>15</v>
      </c>
      <c r="F13" s="34"/>
      <c r="G13" s="48" t="s">
        <v>463</v>
      </c>
      <c r="H13" s="48" t="s">
        <v>553</v>
      </c>
      <c r="I13" s="34">
        <v>12</v>
      </c>
      <c r="J13" s="48" t="s">
        <v>579</v>
      </c>
      <c r="K13" s="34">
        <v>8</v>
      </c>
      <c r="L13" s="48" t="s">
        <v>463</v>
      </c>
      <c r="M13" s="34"/>
      <c r="N13" s="34">
        <v>15</v>
      </c>
      <c r="O13" s="34">
        <v>13</v>
      </c>
      <c r="P13" s="25">
        <f>SUM(E13:O13)</f>
        <v>63</v>
      </c>
      <c r="R13" s="2">
        <f t="shared" si="0"/>
        <v>5</v>
      </c>
      <c r="S13" s="2">
        <f t="shared" si="1"/>
        <v>0</v>
      </c>
    </row>
    <row r="14" spans="1:19" x14ac:dyDescent="0.5">
      <c r="A14" s="3">
        <v>5</v>
      </c>
      <c r="B14" s="35" t="s">
        <v>292</v>
      </c>
      <c r="C14" s="35" t="s">
        <v>293</v>
      </c>
      <c r="D14" s="35" t="s">
        <v>186</v>
      </c>
      <c r="E14" s="34"/>
      <c r="F14" s="34"/>
      <c r="G14" s="34">
        <v>18</v>
      </c>
      <c r="H14" s="34">
        <v>15</v>
      </c>
      <c r="I14" s="34"/>
      <c r="J14" s="34">
        <v>13</v>
      </c>
      <c r="K14" s="34">
        <v>13</v>
      </c>
      <c r="L14" s="34">
        <v>1</v>
      </c>
      <c r="M14" s="34"/>
      <c r="N14" s="34"/>
      <c r="O14" s="34"/>
      <c r="P14" s="25">
        <f>SUM(E14:O14)</f>
        <v>60</v>
      </c>
      <c r="R14" s="2">
        <f t="shared" si="0"/>
        <v>5</v>
      </c>
      <c r="S14" s="2">
        <f t="shared" si="1"/>
        <v>0</v>
      </c>
    </row>
    <row r="15" spans="1:19" x14ac:dyDescent="0.5">
      <c r="A15" s="3">
        <v>6</v>
      </c>
      <c r="B15" s="10" t="s">
        <v>226</v>
      </c>
      <c r="C15" s="10" t="s">
        <v>225</v>
      </c>
      <c r="D15" s="42" t="s">
        <v>165</v>
      </c>
      <c r="E15" s="34"/>
      <c r="F15" s="34">
        <v>18</v>
      </c>
      <c r="G15" s="34">
        <v>1</v>
      </c>
      <c r="H15" s="34"/>
      <c r="I15" s="34">
        <v>14</v>
      </c>
      <c r="J15" s="34"/>
      <c r="K15" s="34">
        <v>6</v>
      </c>
      <c r="L15" s="34">
        <v>16</v>
      </c>
      <c r="M15" s="34"/>
      <c r="N15" s="34"/>
      <c r="O15" s="34"/>
      <c r="P15" s="25">
        <f>SUM(E15:O15)</f>
        <v>55</v>
      </c>
      <c r="R15" s="2">
        <f t="shared" si="0"/>
        <v>5</v>
      </c>
      <c r="S15" s="2">
        <f t="shared" si="1"/>
        <v>0</v>
      </c>
    </row>
    <row r="16" spans="1:19" x14ac:dyDescent="0.5">
      <c r="B16" s="10" t="s">
        <v>216</v>
      </c>
      <c r="C16" s="10" t="s">
        <v>215</v>
      </c>
      <c r="D16" s="42" t="s">
        <v>214</v>
      </c>
      <c r="E16" s="64"/>
      <c r="F16" s="34">
        <v>13</v>
      </c>
      <c r="G16" s="34">
        <v>16</v>
      </c>
      <c r="H16" s="34"/>
      <c r="I16" s="34"/>
      <c r="J16" s="34">
        <v>5</v>
      </c>
      <c r="K16" s="34"/>
      <c r="L16" s="34">
        <v>11</v>
      </c>
      <c r="M16" s="34"/>
      <c r="N16" s="34"/>
      <c r="O16" s="34">
        <v>9</v>
      </c>
      <c r="P16" s="25">
        <f>SUM(E16:O16)</f>
        <v>54</v>
      </c>
      <c r="R16" s="2">
        <f t="shared" si="0"/>
        <v>5</v>
      </c>
      <c r="S16" s="2">
        <f t="shared" si="1"/>
        <v>0</v>
      </c>
    </row>
    <row r="17" spans="2:19" x14ac:dyDescent="0.5">
      <c r="B17" s="57" t="s">
        <v>304</v>
      </c>
      <c r="C17" s="57" t="s">
        <v>305</v>
      </c>
      <c r="D17" s="58" t="s">
        <v>306</v>
      </c>
      <c r="E17" s="64"/>
      <c r="F17" s="38"/>
      <c r="G17" s="34">
        <v>6</v>
      </c>
      <c r="H17" s="34">
        <v>11</v>
      </c>
      <c r="I17" s="34"/>
      <c r="J17" s="34"/>
      <c r="K17" s="34">
        <v>7</v>
      </c>
      <c r="L17" s="34">
        <v>9</v>
      </c>
      <c r="M17" s="34"/>
      <c r="N17" s="34"/>
      <c r="O17" s="34">
        <v>20</v>
      </c>
      <c r="P17" s="25">
        <f>SUM(E17:O17)</f>
        <v>53</v>
      </c>
      <c r="R17" s="2">
        <f t="shared" si="0"/>
        <v>5</v>
      </c>
      <c r="S17" s="2">
        <f t="shared" si="1"/>
        <v>0</v>
      </c>
    </row>
    <row r="18" spans="2:19" x14ac:dyDescent="0.5">
      <c r="B18" s="35" t="s">
        <v>108</v>
      </c>
      <c r="C18" s="35" t="s">
        <v>109</v>
      </c>
      <c r="D18" s="35" t="s">
        <v>110</v>
      </c>
      <c r="E18" s="34">
        <v>16</v>
      </c>
      <c r="F18" s="34">
        <v>3</v>
      </c>
      <c r="G18" s="34"/>
      <c r="H18" s="34">
        <v>4</v>
      </c>
      <c r="I18" s="34">
        <v>11</v>
      </c>
      <c r="J18" s="48"/>
      <c r="K18" s="48" t="s">
        <v>512</v>
      </c>
      <c r="L18" s="34"/>
      <c r="M18" s="34">
        <v>15</v>
      </c>
      <c r="N18" s="34"/>
      <c r="O18" s="34"/>
      <c r="P18" s="25">
        <f>SUM(E18:O18)</f>
        <v>49</v>
      </c>
      <c r="R18" s="2">
        <f t="shared" si="0"/>
        <v>5</v>
      </c>
      <c r="S18" s="2">
        <f t="shared" si="1"/>
        <v>0</v>
      </c>
    </row>
    <row r="19" spans="2:19" x14ac:dyDescent="0.5">
      <c r="B19" s="57" t="s">
        <v>102</v>
      </c>
      <c r="C19" s="57" t="s">
        <v>103</v>
      </c>
      <c r="D19" s="58" t="s">
        <v>104</v>
      </c>
      <c r="E19" s="66">
        <v>20</v>
      </c>
      <c r="F19" s="48"/>
      <c r="G19" s="34"/>
      <c r="H19" s="48"/>
      <c r="I19" s="34">
        <v>20</v>
      </c>
      <c r="J19" s="34"/>
      <c r="K19" s="34"/>
      <c r="L19" s="34">
        <v>8</v>
      </c>
      <c r="M19" s="34"/>
      <c r="N19" s="34"/>
      <c r="O19" s="34"/>
      <c r="P19" s="67">
        <f>SUM(E19:O19)</f>
        <v>48</v>
      </c>
      <c r="R19" s="2">
        <f t="shared" si="0"/>
        <v>3</v>
      </c>
      <c r="S19" s="2">
        <f t="shared" si="1"/>
        <v>0</v>
      </c>
    </row>
    <row r="20" spans="2:19" x14ac:dyDescent="0.5">
      <c r="B20" s="10" t="s">
        <v>183</v>
      </c>
      <c r="C20" s="10" t="s">
        <v>182</v>
      </c>
      <c r="D20" s="42" t="s">
        <v>181</v>
      </c>
      <c r="E20" s="34"/>
      <c r="F20" s="34">
        <v>1</v>
      </c>
      <c r="G20" s="34">
        <v>9</v>
      </c>
      <c r="H20" s="34">
        <v>7</v>
      </c>
      <c r="I20" s="34"/>
      <c r="J20" s="34">
        <v>20</v>
      </c>
      <c r="K20" s="34"/>
      <c r="L20" s="34">
        <v>10</v>
      </c>
      <c r="M20" s="34"/>
      <c r="N20" s="34"/>
      <c r="O20" s="34"/>
      <c r="P20" s="25">
        <f>SUM(E20:O20)</f>
        <v>47</v>
      </c>
      <c r="R20" s="2">
        <f t="shared" si="0"/>
        <v>5</v>
      </c>
      <c r="S20" s="2">
        <f t="shared" si="1"/>
        <v>0</v>
      </c>
    </row>
    <row r="21" spans="2:19" x14ac:dyDescent="0.5">
      <c r="B21" s="10" t="s">
        <v>224</v>
      </c>
      <c r="C21" s="10" t="s">
        <v>223</v>
      </c>
      <c r="D21" s="42" t="s">
        <v>178</v>
      </c>
      <c r="E21" s="60"/>
      <c r="F21" s="38">
        <v>16</v>
      </c>
      <c r="G21" s="34">
        <v>14</v>
      </c>
      <c r="H21" s="34"/>
      <c r="I21" s="34"/>
      <c r="J21" s="34">
        <v>14</v>
      </c>
      <c r="K21" s="34"/>
      <c r="L21" s="34"/>
      <c r="M21" s="34"/>
      <c r="N21" s="34"/>
      <c r="O21" s="34"/>
      <c r="P21" s="25">
        <f>SUM(E21:O21)</f>
        <v>44</v>
      </c>
      <c r="R21" s="2">
        <f t="shared" si="0"/>
        <v>3</v>
      </c>
      <c r="S21" s="2">
        <f t="shared" si="1"/>
        <v>0</v>
      </c>
    </row>
    <row r="22" spans="2:19" x14ac:dyDescent="0.5">
      <c r="B22" s="10" t="s">
        <v>180</v>
      </c>
      <c r="C22" s="10" t="s">
        <v>179</v>
      </c>
      <c r="D22" s="42" t="s">
        <v>178</v>
      </c>
      <c r="E22" s="64"/>
      <c r="F22" s="38">
        <v>1</v>
      </c>
      <c r="G22" s="34">
        <v>20</v>
      </c>
      <c r="H22" s="34"/>
      <c r="I22" s="34"/>
      <c r="J22" s="34"/>
      <c r="K22" s="34"/>
      <c r="L22" s="34"/>
      <c r="M22" s="34"/>
      <c r="N22" s="34"/>
      <c r="O22" s="34">
        <v>16</v>
      </c>
      <c r="P22" s="25">
        <f>SUM(E22:O22)</f>
        <v>37</v>
      </c>
      <c r="R22" s="2">
        <f t="shared" si="0"/>
        <v>3</v>
      </c>
      <c r="S22" s="2">
        <f t="shared" si="1"/>
        <v>0</v>
      </c>
    </row>
    <row r="23" spans="2:19" x14ac:dyDescent="0.5">
      <c r="B23" s="10" t="s">
        <v>213</v>
      </c>
      <c r="C23" s="10" t="s">
        <v>212</v>
      </c>
      <c r="D23" s="42" t="s">
        <v>211</v>
      </c>
      <c r="E23" s="34"/>
      <c r="F23" s="38">
        <v>12</v>
      </c>
      <c r="G23" s="34">
        <v>10</v>
      </c>
      <c r="H23" s="34"/>
      <c r="I23" s="34"/>
      <c r="J23" s="34">
        <v>15</v>
      </c>
      <c r="K23" s="34"/>
      <c r="L23" s="34"/>
      <c r="M23" s="34"/>
      <c r="N23" s="34"/>
      <c r="O23" s="34"/>
      <c r="P23" s="25">
        <f>SUM(E23:O23)</f>
        <v>37</v>
      </c>
      <c r="R23" s="2">
        <f t="shared" si="0"/>
        <v>3</v>
      </c>
      <c r="S23" s="2">
        <f t="shared" si="1"/>
        <v>0</v>
      </c>
    </row>
    <row r="24" spans="2:19" x14ac:dyDescent="0.5">
      <c r="B24" s="10" t="s">
        <v>183</v>
      </c>
      <c r="C24" s="10" t="s">
        <v>198</v>
      </c>
      <c r="D24" s="42" t="s">
        <v>181</v>
      </c>
      <c r="E24" s="64"/>
      <c r="F24" s="34">
        <v>7</v>
      </c>
      <c r="G24" s="34">
        <v>8</v>
      </c>
      <c r="H24" s="34">
        <v>1</v>
      </c>
      <c r="I24" s="34"/>
      <c r="J24" s="34">
        <v>18</v>
      </c>
      <c r="K24" s="34"/>
      <c r="L24" s="34"/>
      <c r="M24" s="34"/>
      <c r="N24" s="34"/>
      <c r="O24" s="34"/>
      <c r="P24" s="25">
        <f>SUM(E24:O24)</f>
        <v>34</v>
      </c>
      <c r="R24" s="2">
        <f t="shared" si="0"/>
        <v>4</v>
      </c>
      <c r="S24" s="2">
        <f t="shared" si="1"/>
        <v>0</v>
      </c>
    </row>
    <row r="25" spans="2:19" x14ac:dyDescent="0.5">
      <c r="B25" s="35" t="s">
        <v>342</v>
      </c>
      <c r="C25" s="36" t="s">
        <v>454</v>
      </c>
      <c r="D25" s="35" t="s">
        <v>208</v>
      </c>
      <c r="E25" s="38"/>
      <c r="F25" s="34"/>
      <c r="G25" s="34"/>
      <c r="H25" s="34"/>
      <c r="I25" s="34"/>
      <c r="J25" s="34"/>
      <c r="K25" s="34">
        <v>20</v>
      </c>
      <c r="L25" s="34">
        <v>12</v>
      </c>
      <c r="M25" s="34"/>
      <c r="N25" s="34"/>
      <c r="O25" s="34"/>
      <c r="P25" s="25">
        <f>SUM(E25:O25)</f>
        <v>32</v>
      </c>
      <c r="R25" s="2">
        <f t="shared" si="0"/>
        <v>2</v>
      </c>
      <c r="S25" s="2">
        <f t="shared" si="1"/>
        <v>0</v>
      </c>
    </row>
    <row r="26" spans="2:19" x14ac:dyDescent="0.5">
      <c r="B26" s="10" t="s">
        <v>222</v>
      </c>
      <c r="C26" s="10" t="s">
        <v>221</v>
      </c>
      <c r="D26" s="42" t="s">
        <v>220</v>
      </c>
      <c r="E26" s="34"/>
      <c r="F26" s="34">
        <v>15</v>
      </c>
      <c r="G26" s="34"/>
      <c r="H26" s="34"/>
      <c r="I26" s="34"/>
      <c r="J26" s="34"/>
      <c r="K26" s="34">
        <v>10</v>
      </c>
      <c r="L26" s="34">
        <v>6</v>
      </c>
      <c r="M26" s="34"/>
      <c r="N26" s="34"/>
      <c r="O26" s="34"/>
      <c r="P26" s="25">
        <f>SUM(E26:O26)</f>
        <v>31</v>
      </c>
      <c r="R26" s="2">
        <f t="shared" si="0"/>
        <v>3</v>
      </c>
      <c r="S26" s="2">
        <f t="shared" si="1"/>
        <v>0</v>
      </c>
    </row>
    <row r="27" spans="2:19" x14ac:dyDescent="0.5">
      <c r="B27" s="57" t="s">
        <v>120</v>
      </c>
      <c r="C27" s="57" t="s">
        <v>121</v>
      </c>
      <c r="D27" s="58" t="s">
        <v>104</v>
      </c>
      <c r="E27" s="64">
        <v>11</v>
      </c>
      <c r="F27" s="34"/>
      <c r="G27" s="34"/>
      <c r="H27" s="34"/>
      <c r="I27" s="34">
        <v>18</v>
      </c>
      <c r="J27" s="34"/>
      <c r="K27" s="34"/>
      <c r="L27" s="34"/>
      <c r="M27" s="34"/>
      <c r="N27" s="34"/>
      <c r="O27" s="34"/>
      <c r="P27" s="25">
        <f>SUM(E27:O27)</f>
        <v>29</v>
      </c>
      <c r="R27" s="2">
        <f t="shared" si="0"/>
        <v>2</v>
      </c>
      <c r="S27" s="2">
        <f t="shared" si="1"/>
        <v>0</v>
      </c>
    </row>
    <row r="28" spans="2:19" x14ac:dyDescent="0.5">
      <c r="B28" s="35" t="s">
        <v>488</v>
      </c>
      <c r="C28" s="36" t="s">
        <v>489</v>
      </c>
      <c r="D28" s="36" t="s">
        <v>119</v>
      </c>
      <c r="E28" s="38"/>
      <c r="F28" s="34"/>
      <c r="G28" s="34"/>
      <c r="H28" s="34"/>
      <c r="I28" s="34"/>
      <c r="J28" s="34"/>
      <c r="K28" s="34"/>
      <c r="L28" s="34"/>
      <c r="M28" s="34">
        <v>18</v>
      </c>
      <c r="N28" s="34">
        <v>11</v>
      </c>
      <c r="O28" s="34"/>
      <c r="P28" s="25">
        <f>SUM(E28:O28)</f>
        <v>29</v>
      </c>
      <c r="R28" s="2">
        <f t="shared" si="0"/>
        <v>2</v>
      </c>
      <c r="S28" s="2">
        <f t="shared" si="1"/>
        <v>0</v>
      </c>
    </row>
    <row r="29" spans="2:19" x14ac:dyDescent="0.5">
      <c r="B29" s="35" t="s">
        <v>330</v>
      </c>
      <c r="C29" s="36" t="s">
        <v>455</v>
      </c>
      <c r="D29" s="36" t="s">
        <v>174</v>
      </c>
      <c r="E29" s="38"/>
      <c r="F29" s="34"/>
      <c r="G29" s="34"/>
      <c r="H29" s="34"/>
      <c r="I29" s="34"/>
      <c r="J29" s="34"/>
      <c r="K29" s="34">
        <v>16</v>
      </c>
      <c r="L29" s="34"/>
      <c r="M29" s="34"/>
      <c r="N29" s="34">
        <v>10</v>
      </c>
      <c r="O29" s="34"/>
      <c r="P29" s="25">
        <f>SUM(E29:O29)</f>
        <v>26</v>
      </c>
      <c r="R29" s="2">
        <f t="shared" si="0"/>
        <v>2</v>
      </c>
      <c r="S29" s="2">
        <f t="shared" si="1"/>
        <v>0</v>
      </c>
    </row>
    <row r="30" spans="2:19" x14ac:dyDescent="0.5">
      <c r="B30" s="57" t="s">
        <v>339</v>
      </c>
      <c r="C30" s="57" t="s">
        <v>340</v>
      </c>
      <c r="D30" s="58" t="s">
        <v>341</v>
      </c>
      <c r="E30" s="64"/>
      <c r="F30" s="34"/>
      <c r="G30" s="34"/>
      <c r="H30" s="34">
        <v>13</v>
      </c>
      <c r="I30" s="34"/>
      <c r="J30" s="34"/>
      <c r="K30" s="34">
        <v>1</v>
      </c>
      <c r="L30" s="34"/>
      <c r="M30" s="34"/>
      <c r="N30" s="34"/>
      <c r="O30" s="34">
        <v>12</v>
      </c>
      <c r="P30" s="25">
        <f>SUM(E30:O30)</f>
        <v>26</v>
      </c>
      <c r="R30" s="2">
        <f t="shared" si="0"/>
        <v>3</v>
      </c>
      <c r="S30" s="2">
        <f t="shared" si="1"/>
        <v>0</v>
      </c>
    </row>
    <row r="31" spans="2:19" x14ac:dyDescent="0.5">
      <c r="B31" s="35" t="s">
        <v>436</v>
      </c>
      <c r="C31" s="35" t="s">
        <v>461</v>
      </c>
      <c r="D31" s="35" t="s">
        <v>240</v>
      </c>
      <c r="E31" s="34"/>
      <c r="F31" s="34"/>
      <c r="G31" s="34"/>
      <c r="H31" s="34"/>
      <c r="I31" s="34"/>
      <c r="J31" s="34"/>
      <c r="K31" s="34">
        <v>11</v>
      </c>
      <c r="L31" s="34">
        <v>14</v>
      </c>
      <c r="M31" s="34"/>
      <c r="N31" s="34"/>
      <c r="O31" s="34"/>
      <c r="P31" s="25">
        <f>SUM(E31:O31)</f>
        <v>25</v>
      </c>
      <c r="R31" s="2">
        <f t="shared" si="0"/>
        <v>2</v>
      </c>
      <c r="S31" s="2">
        <f t="shared" si="1"/>
        <v>0</v>
      </c>
    </row>
    <row r="32" spans="2:19" x14ac:dyDescent="0.5">
      <c r="B32" s="35" t="s">
        <v>403</v>
      </c>
      <c r="C32" s="35" t="s">
        <v>404</v>
      </c>
      <c r="D32" s="35" t="s">
        <v>405</v>
      </c>
      <c r="E32" s="34"/>
      <c r="F32" s="34"/>
      <c r="G32" s="34"/>
      <c r="H32" s="34"/>
      <c r="I32" s="34">
        <v>8</v>
      </c>
      <c r="J32" s="34"/>
      <c r="K32" s="34">
        <v>5</v>
      </c>
      <c r="L32" s="34"/>
      <c r="M32" s="34"/>
      <c r="N32" s="34"/>
      <c r="O32" s="34">
        <v>11</v>
      </c>
      <c r="P32" s="25">
        <f>SUM(E32:O32)</f>
        <v>24</v>
      </c>
      <c r="R32" s="2">
        <f t="shared" si="0"/>
        <v>3</v>
      </c>
      <c r="S32" s="2">
        <f t="shared" si="1"/>
        <v>0</v>
      </c>
    </row>
    <row r="33" spans="2:19" x14ac:dyDescent="0.5">
      <c r="B33" s="10" t="s">
        <v>194</v>
      </c>
      <c r="C33" s="10" t="s">
        <v>193</v>
      </c>
      <c r="D33" s="42" t="s">
        <v>192</v>
      </c>
      <c r="E33" s="34"/>
      <c r="F33" s="34">
        <v>5</v>
      </c>
      <c r="G33" s="34">
        <v>12</v>
      </c>
      <c r="H33" s="34"/>
      <c r="I33" s="34">
        <v>7</v>
      </c>
      <c r="J33" s="34"/>
      <c r="K33" s="34"/>
      <c r="L33" s="34"/>
      <c r="M33" s="34"/>
      <c r="N33" s="34"/>
      <c r="O33" s="34"/>
      <c r="P33" s="25">
        <f>SUM(E33:O33)</f>
        <v>24</v>
      </c>
      <c r="R33" s="2">
        <f t="shared" si="0"/>
        <v>3</v>
      </c>
      <c r="S33" s="2">
        <f t="shared" si="1"/>
        <v>0</v>
      </c>
    </row>
    <row r="34" spans="2:19" x14ac:dyDescent="0.5">
      <c r="B34" s="57" t="s">
        <v>304</v>
      </c>
      <c r="C34" s="57" t="s">
        <v>338</v>
      </c>
      <c r="D34" s="58" t="s">
        <v>306</v>
      </c>
      <c r="E34" s="64"/>
      <c r="F34" s="38"/>
      <c r="G34" s="34"/>
      <c r="H34" s="34">
        <v>14</v>
      </c>
      <c r="I34" s="34"/>
      <c r="J34" s="34"/>
      <c r="K34" s="34"/>
      <c r="L34" s="34"/>
      <c r="M34" s="34"/>
      <c r="N34" s="34"/>
      <c r="O34" s="34">
        <v>10</v>
      </c>
      <c r="P34" s="25">
        <f>SUM(E34:O34)</f>
        <v>24</v>
      </c>
      <c r="R34" s="2">
        <f t="shared" si="0"/>
        <v>2</v>
      </c>
      <c r="S34" s="2">
        <f t="shared" si="1"/>
        <v>0</v>
      </c>
    </row>
    <row r="35" spans="2:19" x14ac:dyDescent="0.5">
      <c r="B35" s="35" t="s">
        <v>114</v>
      </c>
      <c r="C35" s="35" t="s">
        <v>122</v>
      </c>
      <c r="D35" s="35" t="s">
        <v>115</v>
      </c>
      <c r="E35" s="34">
        <v>14</v>
      </c>
      <c r="F35" s="34"/>
      <c r="G35" s="34"/>
      <c r="H35" s="34">
        <v>10</v>
      </c>
      <c r="I35" s="34"/>
      <c r="J35" s="34"/>
      <c r="K35" s="34"/>
      <c r="L35" s="34"/>
      <c r="M35" s="34"/>
      <c r="N35" s="34"/>
      <c r="O35" s="34"/>
      <c r="P35" s="25">
        <f>SUM(E35:O35)</f>
        <v>24</v>
      </c>
      <c r="R35" s="2">
        <f t="shared" si="0"/>
        <v>2</v>
      </c>
      <c r="S35" s="2">
        <f t="shared" si="1"/>
        <v>0</v>
      </c>
    </row>
    <row r="36" spans="2:19" x14ac:dyDescent="0.5">
      <c r="B36" s="57" t="s">
        <v>335</v>
      </c>
      <c r="C36" s="57" t="s">
        <v>336</v>
      </c>
      <c r="D36" s="58" t="s">
        <v>337</v>
      </c>
      <c r="E36" s="34"/>
      <c r="F36" s="34"/>
      <c r="G36" s="34"/>
      <c r="H36" s="37">
        <v>18</v>
      </c>
      <c r="I36" s="34">
        <v>5</v>
      </c>
      <c r="J36" s="34"/>
      <c r="K36" s="34"/>
      <c r="L36" s="34"/>
      <c r="M36" s="34"/>
      <c r="N36" s="34"/>
      <c r="O36" s="34"/>
      <c r="P36" s="25">
        <f>SUM(E36:O36)</f>
        <v>23</v>
      </c>
      <c r="R36" s="2">
        <f t="shared" si="0"/>
        <v>2</v>
      </c>
      <c r="S36" s="2">
        <f t="shared" si="1"/>
        <v>0</v>
      </c>
    </row>
    <row r="37" spans="2:19" x14ac:dyDescent="0.5">
      <c r="B37" s="35" t="s">
        <v>294</v>
      </c>
      <c r="C37" s="35" t="s">
        <v>295</v>
      </c>
      <c r="D37" s="35" t="s">
        <v>296</v>
      </c>
      <c r="E37" s="34"/>
      <c r="F37" s="34"/>
      <c r="G37" s="34">
        <v>15</v>
      </c>
      <c r="H37" s="34">
        <v>6</v>
      </c>
      <c r="I37" s="34"/>
      <c r="J37" s="34"/>
      <c r="K37" s="34"/>
      <c r="L37" s="34"/>
      <c r="M37" s="34"/>
      <c r="N37" s="34"/>
      <c r="O37" s="34"/>
      <c r="P37" s="25">
        <f>SUM(E37:O37)</f>
        <v>21</v>
      </c>
      <c r="R37" s="2">
        <f t="shared" si="0"/>
        <v>2</v>
      </c>
      <c r="S37" s="2">
        <f t="shared" si="1"/>
        <v>0</v>
      </c>
    </row>
    <row r="38" spans="2:19" x14ac:dyDescent="0.5">
      <c r="B38" s="57" t="s">
        <v>501</v>
      </c>
      <c r="C38" s="57" t="s">
        <v>502</v>
      </c>
      <c r="D38" s="58" t="s">
        <v>234</v>
      </c>
      <c r="E38" s="34"/>
      <c r="F38" s="34"/>
      <c r="G38" s="34"/>
      <c r="H38" s="37"/>
      <c r="I38" s="34"/>
      <c r="J38" s="34"/>
      <c r="K38" s="34"/>
      <c r="L38" s="34">
        <v>20</v>
      </c>
      <c r="M38" s="34"/>
      <c r="N38" s="34"/>
      <c r="O38" s="34"/>
      <c r="P38" s="25">
        <f>SUM(E38:O38)</f>
        <v>20</v>
      </c>
      <c r="R38" s="2">
        <f t="shared" si="0"/>
        <v>1</v>
      </c>
      <c r="S38" s="2">
        <f t="shared" si="1"/>
        <v>0</v>
      </c>
    </row>
    <row r="39" spans="2:19" x14ac:dyDescent="0.5">
      <c r="B39" s="57" t="s">
        <v>540</v>
      </c>
      <c r="C39" s="57" t="s">
        <v>541</v>
      </c>
      <c r="D39" s="58" t="s">
        <v>542</v>
      </c>
      <c r="E39" s="64"/>
      <c r="F39" s="38"/>
      <c r="G39" s="34"/>
      <c r="H39" s="34"/>
      <c r="I39" s="34"/>
      <c r="J39" s="34"/>
      <c r="K39" s="34"/>
      <c r="L39" s="34"/>
      <c r="M39" s="34"/>
      <c r="N39" s="34">
        <v>20</v>
      </c>
      <c r="O39" s="34"/>
      <c r="P39" s="25">
        <f>SUM(E39:O39)</f>
        <v>20</v>
      </c>
      <c r="R39" s="2">
        <f t="shared" si="0"/>
        <v>1</v>
      </c>
      <c r="S39" s="2">
        <f t="shared" si="1"/>
        <v>0</v>
      </c>
    </row>
    <row r="40" spans="2:19" x14ac:dyDescent="0.5">
      <c r="B40" s="35" t="s">
        <v>446</v>
      </c>
      <c r="C40" s="36" t="s">
        <v>447</v>
      </c>
      <c r="D40" s="36" t="s">
        <v>299</v>
      </c>
      <c r="E40" s="38"/>
      <c r="F40" s="34"/>
      <c r="G40" s="34"/>
      <c r="H40" s="34"/>
      <c r="I40" s="34"/>
      <c r="J40" s="34">
        <v>3</v>
      </c>
      <c r="K40" s="34">
        <v>3</v>
      </c>
      <c r="L40" s="34">
        <v>13</v>
      </c>
      <c r="M40" s="34"/>
      <c r="N40" s="34"/>
      <c r="O40" s="34"/>
      <c r="P40" s="25">
        <f>SUM(E40:O40)</f>
        <v>19</v>
      </c>
      <c r="R40" s="2">
        <f t="shared" si="0"/>
        <v>3</v>
      </c>
      <c r="S40" s="2">
        <f t="shared" si="1"/>
        <v>0</v>
      </c>
    </row>
    <row r="41" spans="2:19" x14ac:dyDescent="0.5">
      <c r="B41" s="35" t="s">
        <v>543</v>
      </c>
      <c r="C41" s="35" t="s">
        <v>544</v>
      </c>
      <c r="D41" s="35" t="s">
        <v>202</v>
      </c>
      <c r="E41" s="34"/>
      <c r="F41" s="34"/>
      <c r="G41" s="34"/>
      <c r="H41" s="34"/>
      <c r="I41" s="34"/>
      <c r="J41" s="34"/>
      <c r="K41" s="34"/>
      <c r="L41" s="34"/>
      <c r="M41" s="34"/>
      <c r="N41" s="34">
        <v>18</v>
      </c>
      <c r="O41" s="34"/>
      <c r="P41" s="25">
        <f>SUM(E41:O41)</f>
        <v>18</v>
      </c>
      <c r="R41" s="2">
        <f t="shared" ref="R41:R72" si="2">COUNT(E41:O41)</f>
        <v>1</v>
      </c>
      <c r="S41" s="2">
        <f t="shared" si="1"/>
        <v>0</v>
      </c>
    </row>
    <row r="42" spans="2:19" x14ac:dyDescent="0.5">
      <c r="B42" s="35" t="s">
        <v>342</v>
      </c>
      <c r="C42" s="35" t="s">
        <v>343</v>
      </c>
      <c r="D42" s="35" t="s">
        <v>208</v>
      </c>
      <c r="E42" s="34"/>
      <c r="F42" s="34"/>
      <c r="G42" s="34"/>
      <c r="H42" s="34">
        <v>9</v>
      </c>
      <c r="I42" s="34"/>
      <c r="J42" s="34"/>
      <c r="K42" s="34">
        <v>9</v>
      </c>
      <c r="L42" s="34"/>
      <c r="M42" s="34"/>
      <c r="N42" s="34"/>
      <c r="O42" s="34"/>
      <c r="P42" s="25">
        <f>SUM(E42:O42)</f>
        <v>18</v>
      </c>
      <c r="R42" s="2">
        <f t="shared" si="2"/>
        <v>2</v>
      </c>
      <c r="S42" s="2">
        <f t="shared" si="1"/>
        <v>0</v>
      </c>
    </row>
    <row r="43" spans="2:19" x14ac:dyDescent="0.5">
      <c r="B43" s="35" t="s">
        <v>572</v>
      </c>
      <c r="C43" s="35" t="s">
        <v>573</v>
      </c>
      <c r="D43" s="39" t="s">
        <v>165</v>
      </c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>
        <v>18</v>
      </c>
      <c r="P43" s="25">
        <f>SUM(E43:O43)</f>
        <v>18</v>
      </c>
      <c r="R43" s="2">
        <f t="shared" si="2"/>
        <v>1</v>
      </c>
      <c r="S43" s="2">
        <f t="shared" si="1"/>
        <v>0</v>
      </c>
    </row>
    <row r="44" spans="2:19" x14ac:dyDescent="0.5">
      <c r="B44" s="10" t="s">
        <v>219</v>
      </c>
      <c r="C44" s="10" t="s">
        <v>218</v>
      </c>
      <c r="D44" s="42" t="s">
        <v>217</v>
      </c>
      <c r="E44" s="34"/>
      <c r="F44" s="34">
        <v>14</v>
      </c>
      <c r="G44" s="34">
        <v>3</v>
      </c>
      <c r="H44" s="34"/>
      <c r="I44" s="34"/>
      <c r="J44" s="34"/>
      <c r="K44" s="34"/>
      <c r="L44" s="34"/>
      <c r="M44" s="34"/>
      <c r="N44" s="34"/>
      <c r="O44" s="34"/>
      <c r="P44" s="25">
        <f>SUM(E44:O44)</f>
        <v>17</v>
      </c>
      <c r="R44" s="2">
        <f t="shared" si="2"/>
        <v>2</v>
      </c>
      <c r="S44" s="2">
        <f t="shared" si="1"/>
        <v>0</v>
      </c>
    </row>
    <row r="45" spans="2:19" x14ac:dyDescent="0.5">
      <c r="B45" s="35" t="s">
        <v>434</v>
      </c>
      <c r="C45" s="35" t="s">
        <v>435</v>
      </c>
      <c r="D45" s="35" t="s">
        <v>192</v>
      </c>
      <c r="E45" s="34"/>
      <c r="F45" s="34"/>
      <c r="G45" s="34"/>
      <c r="H45" s="34"/>
      <c r="I45" s="34"/>
      <c r="J45" s="34">
        <v>16</v>
      </c>
      <c r="K45" s="34"/>
      <c r="L45" s="34"/>
      <c r="M45" s="34"/>
      <c r="N45" s="34"/>
      <c r="O45" s="34"/>
      <c r="P45" s="25">
        <f>SUM(E45:O45)</f>
        <v>16</v>
      </c>
      <c r="R45" s="2">
        <f t="shared" si="2"/>
        <v>1</v>
      </c>
      <c r="S45" s="2">
        <f t="shared" si="1"/>
        <v>0</v>
      </c>
    </row>
    <row r="46" spans="2:19" x14ac:dyDescent="0.5">
      <c r="B46" s="57" t="s">
        <v>297</v>
      </c>
      <c r="C46" s="57" t="s">
        <v>298</v>
      </c>
      <c r="D46" s="58" t="s">
        <v>299</v>
      </c>
      <c r="E46" s="64"/>
      <c r="F46" s="34"/>
      <c r="G46" s="34">
        <v>13</v>
      </c>
      <c r="H46" s="34">
        <v>1</v>
      </c>
      <c r="I46" s="34">
        <v>2</v>
      </c>
      <c r="J46" s="34"/>
      <c r="K46" s="34"/>
      <c r="L46" s="34"/>
      <c r="M46" s="34"/>
      <c r="N46" s="34"/>
      <c r="O46" s="34"/>
      <c r="P46" s="25">
        <f>SUM(E46:O46)</f>
        <v>16</v>
      </c>
      <c r="R46" s="2">
        <f t="shared" si="2"/>
        <v>3</v>
      </c>
      <c r="S46" s="2">
        <f t="shared" si="1"/>
        <v>0</v>
      </c>
    </row>
    <row r="47" spans="2:19" x14ac:dyDescent="0.5">
      <c r="B47" s="35" t="s">
        <v>545</v>
      </c>
      <c r="C47" s="35" t="s">
        <v>546</v>
      </c>
      <c r="D47" s="35" t="s">
        <v>547</v>
      </c>
      <c r="E47" s="34"/>
      <c r="F47" s="34"/>
      <c r="G47" s="34"/>
      <c r="H47" s="34"/>
      <c r="I47" s="34"/>
      <c r="J47" s="34"/>
      <c r="K47" s="34"/>
      <c r="L47" s="34"/>
      <c r="M47" s="34"/>
      <c r="N47" s="34">
        <v>16</v>
      </c>
      <c r="O47" s="34"/>
      <c r="P47" s="25">
        <f>SUM(E47:O47)</f>
        <v>16</v>
      </c>
      <c r="R47" s="2">
        <f t="shared" si="2"/>
        <v>1</v>
      </c>
      <c r="S47" s="2">
        <f t="shared" si="1"/>
        <v>0</v>
      </c>
    </row>
    <row r="48" spans="2:19" x14ac:dyDescent="0.5">
      <c r="B48" s="35" t="s">
        <v>490</v>
      </c>
      <c r="C48" s="35" t="s">
        <v>491</v>
      </c>
      <c r="D48" s="39" t="s">
        <v>492</v>
      </c>
      <c r="E48" s="34"/>
      <c r="F48" s="34"/>
      <c r="G48" s="34"/>
      <c r="H48" s="34"/>
      <c r="I48" s="34"/>
      <c r="J48" s="34"/>
      <c r="K48" s="34"/>
      <c r="L48" s="34"/>
      <c r="M48" s="34">
        <v>16</v>
      </c>
      <c r="N48" s="34"/>
      <c r="O48" s="34"/>
      <c r="P48" s="25">
        <f>SUM(E48:O48)</f>
        <v>16</v>
      </c>
      <c r="R48" s="2">
        <f t="shared" si="2"/>
        <v>1</v>
      </c>
      <c r="S48" s="2">
        <f t="shared" si="1"/>
        <v>0</v>
      </c>
    </row>
    <row r="49" spans="1:19" x14ac:dyDescent="0.5">
      <c r="B49" s="35" t="s">
        <v>503</v>
      </c>
      <c r="C49" s="35" t="s">
        <v>504</v>
      </c>
      <c r="D49" s="35" t="s">
        <v>299</v>
      </c>
      <c r="E49" s="34"/>
      <c r="F49" s="34"/>
      <c r="G49" s="34"/>
      <c r="H49" s="34"/>
      <c r="I49" s="34"/>
      <c r="J49" s="34"/>
      <c r="K49" s="34"/>
      <c r="L49" s="34">
        <v>15</v>
      </c>
      <c r="M49" s="34"/>
      <c r="N49" s="34"/>
      <c r="O49" s="34"/>
      <c r="P49" s="25">
        <f>SUM(E49:O49)</f>
        <v>15</v>
      </c>
      <c r="R49" s="2">
        <f t="shared" si="2"/>
        <v>1</v>
      </c>
      <c r="S49" s="2">
        <f t="shared" si="1"/>
        <v>0</v>
      </c>
    </row>
    <row r="50" spans="1:19" x14ac:dyDescent="0.5">
      <c r="B50" s="35" t="s">
        <v>440</v>
      </c>
      <c r="C50" s="35" t="s">
        <v>441</v>
      </c>
      <c r="D50" s="36" t="s">
        <v>442</v>
      </c>
      <c r="E50" s="34"/>
      <c r="F50" s="34"/>
      <c r="G50" s="34"/>
      <c r="H50" s="34"/>
      <c r="I50" s="34"/>
      <c r="J50" s="34">
        <v>8</v>
      </c>
      <c r="K50" s="34"/>
      <c r="L50" s="34"/>
      <c r="M50" s="34"/>
      <c r="N50" s="34">
        <v>7</v>
      </c>
      <c r="O50" s="34"/>
      <c r="P50" s="25">
        <f>SUM(E50:O50)</f>
        <v>15</v>
      </c>
      <c r="R50" s="2">
        <f t="shared" si="2"/>
        <v>2</v>
      </c>
      <c r="S50" s="2">
        <f t="shared" si="1"/>
        <v>0</v>
      </c>
    </row>
    <row r="51" spans="1:19" x14ac:dyDescent="0.5">
      <c r="B51" s="35" t="s">
        <v>456</v>
      </c>
      <c r="C51" s="36" t="s">
        <v>457</v>
      </c>
      <c r="D51" s="35" t="s">
        <v>326</v>
      </c>
      <c r="E51" s="38"/>
      <c r="F51" s="34"/>
      <c r="G51" s="34"/>
      <c r="H51" s="34"/>
      <c r="I51" s="34"/>
      <c r="J51" s="34"/>
      <c r="K51" s="34">
        <v>15</v>
      </c>
      <c r="L51" s="34"/>
      <c r="M51" s="34"/>
      <c r="N51" s="34"/>
      <c r="O51" s="34"/>
      <c r="P51" s="25">
        <f>SUM(E51:O51)</f>
        <v>15</v>
      </c>
      <c r="R51" s="2">
        <f t="shared" si="2"/>
        <v>1</v>
      </c>
      <c r="S51" s="2">
        <f t="shared" si="1"/>
        <v>0</v>
      </c>
    </row>
    <row r="52" spans="1:19" x14ac:dyDescent="0.5">
      <c r="B52" s="57" t="s">
        <v>403</v>
      </c>
      <c r="C52" s="57" t="s">
        <v>458</v>
      </c>
      <c r="D52" s="58" t="s">
        <v>405</v>
      </c>
      <c r="E52" s="64"/>
      <c r="F52" s="38"/>
      <c r="G52" s="34"/>
      <c r="H52" s="34"/>
      <c r="I52" s="34"/>
      <c r="J52" s="34"/>
      <c r="K52" s="34">
        <v>14</v>
      </c>
      <c r="L52" s="34"/>
      <c r="M52" s="34"/>
      <c r="N52" s="34"/>
      <c r="O52" s="34"/>
      <c r="P52" s="25">
        <f>SUM(E52:O52)</f>
        <v>14</v>
      </c>
      <c r="R52" s="2">
        <f t="shared" si="2"/>
        <v>1</v>
      </c>
      <c r="S52" s="2">
        <f t="shared" si="1"/>
        <v>0</v>
      </c>
    </row>
    <row r="53" spans="1:19" x14ac:dyDescent="0.5">
      <c r="B53" s="10" t="s">
        <v>185</v>
      </c>
      <c r="C53" s="10" t="s">
        <v>184</v>
      </c>
      <c r="D53" s="42" t="s">
        <v>131</v>
      </c>
      <c r="E53" s="34"/>
      <c r="F53" s="34">
        <v>1</v>
      </c>
      <c r="G53" s="34">
        <v>5</v>
      </c>
      <c r="H53" s="34">
        <v>8</v>
      </c>
      <c r="I53" s="34"/>
      <c r="J53" s="34"/>
      <c r="K53" s="34"/>
      <c r="L53" s="34"/>
      <c r="M53" s="34"/>
      <c r="N53" s="34"/>
      <c r="O53" s="34"/>
      <c r="P53" s="25">
        <f>SUM(E53:O53)</f>
        <v>14</v>
      </c>
      <c r="R53" s="2">
        <f t="shared" si="2"/>
        <v>3</v>
      </c>
      <c r="S53" s="2">
        <f t="shared" si="1"/>
        <v>0</v>
      </c>
    </row>
    <row r="54" spans="1:19" x14ac:dyDescent="0.5">
      <c r="B54" s="35" t="s">
        <v>436</v>
      </c>
      <c r="C54" s="35" t="s">
        <v>437</v>
      </c>
      <c r="D54" s="35" t="s">
        <v>240</v>
      </c>
      <c r="E54" s="34"/>
      <c r="F54" s="34"/>
      <c r="G54" s="34"/>
      <c r="H54" s="34"/>
      <c r="I54" s="34"/>
      <c r="J54" s="34">
        <v>12</v>
      </c>
      <c r="K54" s="34">
        <v>1</v>
      </c>
      <c r="L54" s="34"/>
      <c r="M54" s="34"/>
      <c r="N54" s="34"/>
      <c r="O54" s="34"/>
      <c r="P54" s="25">
        <f>SUM(E54:O54)</f>
        <v>13</v>
      </c>
      <c r="R54" s="2">
        <f t="shared" si="2"/>
        <v>2</v>
      </c>
      <c r="S54" s="2">
        <f t="shared" si="1"/>
        <v>0</v>
      </c>
    </row>
    <row r="55" spans="1:19" x14ac:dyDescent="0.5">
      <c r="B55" s="57" t="s">
        <v>548</v>
      </c>
      <c r="C55" s="57" t="s">
        <v>549</v>
      </c>
      <c r="D55" s="58" t="s">
        <v>405</v>
      </c>
      <c r="E55" s="64"/>
      <c r="F55" s="38"/>
      <c r="G55" s="34"/>
      <c r="H55" s="34"/>
      <c r="I55" s="34"/>
      <c r="J55" s="34"/>
      <c r="K55" s="34"/>
      <c r="L55" s="34"/>
      <c r="M55" s="34"/>
      <c r="N55" s="34">
        <v>13</v>
      </c>
      <c r="O55" s="34"/>
      <c r="P55" s="25">
        <f>SUM(E55:O55)</f>
        <v>13</v>
      </c>
      <c r="R55" s="2">
        <f t="shared" si="2"/>
        <v>1</v>
      </c>
      <c r="S55" s="2">
        <f t="shared" si="1"/>
        <v>0</v>
      </c>
    </row>
    <row r="56" spans="1:19" x14ac:dyDescent="0.5">
      <c r="B56" s="35" t="s">
        <v>398</v>
      </c>
      <c r="C56" s="36" t="s">
        <v>399</v>
      </c>
      <c r="D56" s="36" t="s">
        <v>400</v>
      </c>
      <c r="E56" s="38"/>
      <c r="F56" s="34"/>
      <c r="G56" s="34"/>
      <c r="H56" s="34"/>
      <c r="I56" s="34">
        <v>13</v>
      </c>
      <c r="J56" s="34"/>
      <c r="K56" s="34"/>
      <c r="L56" s="34"/>
      <c r="M56" s="34"/>
      <c r="N56" s="34"/>
      <c r="O56" s="34"/>
      <c r="P56" s="25">
        <f>SUM(E56:O56)</f>
        <v>13</v>
      </c>
      <c r="R56" s="2">
        <f t="shared" si="2"/>
        <v>1</v>
      </c>
      <c r="S56" s="2">
        <f t="shared" si="1"/>
        <v>0</v>
      </c>
    </row>
    <row r="57" spans="1:19" x14ac:dyDescent="0.5">
      <c r="B57" s="57" t="s">
        <v>459</v>
      </c>
      <c r="C57" s="57" t="s">
        <v>460</v>
      </c>
      <c r="D57" s="58" t="s">
        <v>165</v>
      </c>
      <c r="E57" s="64"/>
      <c r="F57" s="34"/>
      <c r="G57" s="34"/>
      <c r="H57" s="34"/>
      <c r="I57" s="34"/>
      <c r="J57" s="34"/>
      <c r="K57" s="34">
        <v>12</v>
      </c>
      <c r="L57" s="34"/>
      <c r="M57" s="34"/>
      <c r="N57" s="34"/>
      <c r="O57" s="34"/>
      <c r="P57" s="25">
        <f>SUM(E57:O57)</f>
        <v>12</v>
      </c>
      <c r="R57" s="2">
        <f t="shared" si="2"/>
        <v>1</v>
      </c>
      <c r="S57" s="2">
        <f t="shared" si="1"/>
        <v>0</v>
      </c>
    </row>
    <row r="58" spans="1:19" x14ac:dyDescent="0.5">
      <c r="B58" s="57" t="s">
        <v>117</v>
      </c>
      <c r="C58" s="57" t="s">
        <v>118</v>
      </c>
      <c r="D58" s="58" t="s">
        <v>119</v>
      </c>
      <c r="E58" s="64">
        <v>12</v>
      </c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25">
        <f>SUM(E58:O58)</f>
        <v>12</v>
      </c>
      <c r="R58" s="2">
        <f t="shared" si="2"/>
        <v>1</v>
      </c>
      <c r="S58" s="2">
        <f t="shared" si="1"/>
        <v>0</v>
      </c>
    </row>
    <row r="59" spans="1:19" x14ac:dyDescent="0.5">
      <c r="A59" s="15"/>
      <c r="B59" s="10" t="s">
        <v>191</v>
      </c>
      <c r="C59" s="10" t="s">
        <v>190</v>
      </c>
      <c r="D59" s="42" t="s">
        <v>189</v>
      </c>
      <c r="E59" s="38"/>
      <c r="F59" s="38">
        <v>4</v>
      </c>
      <c r="G59" s="34"/>
      <c r="H59" s="34"/>
      <c r="I59" s="34"/>
      <c r="J59" s="34"/>
      <c r="K59" s="34"/>
      <c r="L59" s="34"/>
      <c r="M59" s="34"/>
      <c r="N59" s="34">
        <v>8</v>
      </c>
      <c r="O59" s="34"/>
      <c r="P59" s="25">
        <f>SUM(E59:O59)</f>
        <v>12</v>
      </c>
      <c r="R59" s="2">
        <f t="shared" si="2"/>
        <v>2</v>
      </c>
      <c r="S59" s="2">
        <f t="shared" si="1"/>
        <v>0</v>
      </c>
    </row>
    <row r="60" spans="1:19" x14ac:dyDescent="0.5">
      <c r="A60" s="15"/>
      <c r="B60" s="35" t="s">
        <v>438</v>
      </c>
      <c r="C60" s="35" t="s">
        <v>439</v>
      </c>
      <c r="D60" s="35" t="s">
        <v>234</v>
      </c>
      <c r="E60" s="34"/>
      <c r="F60" s="34"/>
      <c r="G60" s="34"/>
      <c r="H60" s="34"/>
      <c r="I60" s="34"/>
      <c r="J60" s="34">
        <v>11</v>
      </c>
      <c r="K60" s="34"/>
      <c r="L60" s="34"/>
      <c r="M60" s="34"/>
      <c r="N60" s="34"/>
      <c r="O60" s="34"/>
      <c r="P60" s="25">
        <f>SUM(E60:O60)</f>
        <v>11</v>
      </c>
      <c r="R60" s="2">
        <f t="shared" si="2"/>
        <v>1</v>
      </c>
      <c r="S60" s="2">
        <f t="shared" si="1"/>
        <v>0</v>
      </c>
    </row>
    <row r="61" spans="1:19" x14ac:dyDescent="0.5">
      <c r="A61" s="14"/>
      <c r="B61" s="10" t="s">
        <v>210</v>
      </c>
      <c r="C61" s="10" t="s">
        <v>209</v>
      </c>
      <c r="D61" s="42" t="s">
        <v>208</v>
      </c>
      <c r="E61" s="34"/>
      <c r="F61" s="34">
        <v>11</v>
      </c>
      <c r="G61" s="34"/>
      <c r="H61" s="34"/>
      <c r="I61" s="34"/>
      <c r="J61" s="34"/>
      <c r="K61" s="34"/>
      <c r="L61" s="34"/>
      <c r="M61" s="34"/>
      <c r="N61" s="34"/>
      <c r="O61" s="34"/>
      <c r="P61" s="25">
        <f>SUM(E61:O61)</f>
        <v>11</v>
      </c>
      <c r="R61" s="2">
        <f t="shared" si="2"/>
        <v>1</v>
      </c>
      <c r="S61" s="2">
        <f t="shared" si="1"/>
        <v>0</v>
      </c>
    </row>
    <row r="62" spans="1:19" x14ac:dyDescent="0.5">
      <c r="A62" s="14"/>
      <c r="B62" s="35" t="s">
        <v>300</v>
      </c>
      <c r="C62" s="57" t="s">
        <v>301</v>
      </c>
      <c r="D62" s="58" t="s">
        <v>234</v>
      </c>
      <c r="E62" s="64"/>
      <c r="F62" s="38"/>
      <c r="G62" s="34">
        <v>11</v>
      </c>
      <c r="H62" s="34"/>
      <c r="I62" s="34"/>
      <c r="J62" s="34"/>
      <c r="K62" s="34"/>
      <c r="L62" s="34"/>
      <c r="M62" s="34"/>
      <c r="N62" s="34"/>
      <c r="O62" s="34"/>
      <c r="P62" s="25">
        <f>SUM(E62:O62)</f>
        <v>11</v>
      </c>
      <c r="R62" s="2">
        <f t="shared" si="2"/>
        <v>1</v>
      </c>
      <c r="S62" s="2">
        <f t="shared" si="1"/>
        <v>0</v>
      </c>
    </row>
    <row r="63" spans="1:19" x14ac:dyDescent="0.5">
      <c r="A63" s="14"/>
      <c r="B63" s="10" t="s">
        <v>207</v>
      </c>
      <c r="C63" s="10" t="s">
        <v>206</v>
      </c>
      <c r="D63" s="42" t="s">
        <v>205</v>
      </c>
      <c r="E63" s="34"/>
      <c r="F63" s="34">
        <v>10</v>
      </c>
      <c r="G63" s="34"/>
      <c r="H63" s="34"/>
      <c r="I63" s="34"/>
      <c r="J63" s="34"/>
      <c r="K63" s="34"/>
      <c r="L63" s="34"/>
      <c r="M63" s="34"/>
      <c r="N63" s="34"/>
      <c r="O63" s="34"/>
      <c r="P63" s="25">
        <f>SUM(E63:O63)</f>
        <v>10</v>
      </c>
      <c r="R63" s="2">
        <f t="shared" si="2"/>
        <v>1</v>
      </c>
      <c r="S63" s="2">
        <f t="shared" si="1"/>
        <v>0</v>
      </c>
    </row>
    <row r="64" spans="1:19" x14ac:dyDescent="0.5">
      <c r="A64" s="14"/>
      <c r="B64" s="35" t="s">
        <v>401</v>
      </c>
      <c r="C64" s="35" t="s">
        <v>402</v>
      </c>
      <c r="D64" s="35" t="s">
        <v>140</v>
      </c>
      <c r="E64" s="34"/>
      <c r="F64" s="34"/>
      <c r="G64" s="34"/>
      <c r="H64" s="34"/>
      <c r="I64" s="34">
        <v>10</v>
      </c>
      <c r="J64" s="34"/>
      <c r="K64" s="34"/>
      <c r="L64" s="34"/>
      <c r="M64" s="34"/>
      <c r="N64" s="34"/>
      <c r="O64" s="34"/>
      <c r="P64" s="25">
        <f>SUM(E64:O64)</f>
        <v>10</v>
      </c>
      <c r="R64" s="2">
        <f t="shared" si="2"/>
        <v>1</v>
      </c>
      <c r="S64" s="2">
        <f t="shared" si="1"/>
        <v>0</v>
      </c>
    </row>
    <row r="65" spans="1:19" x14ac:dyDescent="0.5">
      <c r="A65" s="14"/>
      <c r="B65" s="35" t="s">
        <v>216</v>
      </c>
      <c r="C65" s="35" t="s">
        <v>550</v>
      </c>
      <c r="D65" s="35" t="s">
        <v>214</v>
      </c>
      <c r="E65" s="34"/>
      <c r="F65" s="34"/>
      <c r="G65" s="34"/>
      <c r="H65" s="34"/>
      <c r="I65" s="34"/>
      <c r="J65" s="34"/>
      <c r="K65" s="34"/>
      <c r="L65" s="34"/>
      <c r="M65" s="34"/>
      <c r="N65" s="34">
        <v>9</v>
      </c>
      <c r="O65" s="34"/>
      <c r="P65" s="25">
        <f>SUM(E65:O65)</f>
        <v>9</v>
      </c>
      <c r="R65" s="2">
        <f t="shared" si="2"/>
        <v>1</v>
      </c>
      <c r="S65" s="2">
        <f t="shared" si="1"/>
        <v>0</v>
      </c>
    </row>
    <row r="66" spans="1:19" x14ac:dyDescent="0.5">
      <c r="A66" s="14"/>
      <c r="B66" s="10" t="s">
        <v>204</v>
      </c>
      <c r="C66" s="10" t="s">
        <v>203</v>
      </c>
      <c r="D66" s="42" t="s">
        <v>202</v>
      </c>
      <c r="E66" s="64"/>
      <c r="F66" s="34">
        <v>9</v>
      </c>
      <c r="G66" s="34"/>
      <c r="H66" s="34"/>
      <c r="I66" s="34"/>
      <c r="J66" s="34"/>
      <c r="K66" s="34"/>
      <c r="L66" s="34"/>
      <c r="M66" s="34"/>
      <c r="N66" s="34"/>
      <c r="O66" s="34"/>
      <c r="P66" s="25">
        <f>SUM(E66:O66)</f>
        <v>9</v>
      </c>
      <c r="R66" s="2">
        <f t="shared" si="2"/>
        <v>1</v>
      </c>
      <c r="S66" s="2">
        <f t="shared" si="1"/>
        <v>0</v>
      </c>
    </row>
    <row r="67" spans="1:19" x14ac:dyDescent="0.5">
      <c r="A67" s="14"/>
      <c r="B67" s="35" t="s">
        <v>302</v>
      </c>
      <c r="C67" s="35" t="s">
        <v>303</v>
      </c>
      <c r="D67" s="39" t="s">
        <v>240</v>
      </c>
      <c r="E67" s="34"/>
      <c r="F67" s="34"/>
      <c r="G67" s="34">
        <v>7</v>
      </c>
      <c r="H67" s="37"/>
      <c r="I67" s="34"/>
      <c r="J67" s="34"/>
      <c r="K67" s="34"/>
      <c r="L67" s="34">
        <v>1</v>
      </c>
      <c r="M67" s="34"/>
      <c r="N67" s="34"/>
      <c r="O67" s="34"/>
      <c r="P67" s="25">
        <f>SUM(E67:O67)</f>
        <v>8</v>
      </c>
      <c r="R67" s="2">
        <f t="shared" si="2"/>
        <v>2</v>
      </c>
      <c r="S67" s="2">
        <f t="shared" si="1"/>
        <v>0</v>
      </c>
    </row>
    <row r="68" spans="1:19" x14ac:dyDescent="0.5">
      <c r="A68" s="14"/>
      <c r="B68" s="10" t="s">
        <v>201</v>
      </c>
      <c r="C68" s="10" t="s">
        <v>200</v>
      </c>
      <c r="D68" s="42" t="s">
        <v>199</v>
      </c>
      <c r="E68" s="38"/>
      <c r="F68" s="38">
        <v>8</v>
      </c>
      <c r="G68" s="34"/>
      <c r="H68" s="34"/>
      <c r="I68" s="34"/>
      <c r="J68" s="34"/>
      <c r="K68" s="34"/>
      <c r="L68" s="34"/>
      <c r="M68" s="34"/>
      <c r="N68" s="34"/>
      <c r="O68" s="34"/>
      <c r="P68" s="25">
        <f>SUM(E68:O68)</f>
        <v>8</v>
      </c>
      <c r="R68" s="2">
        <f t="shared" si="2"/>
        <v>1</v>
      </c>
      <c r="S68" s="2">
        <f t="shared" si="1"/>
        <v>0</v>
      </c>
    </row>
    <row r="69" spans="1:19" x14ac:dyDescent="0.5">
      <c r="A69" s="14"/>
      <c r="B69" s="57" t="s">
        <v>574</v>
      </c>
      <c r="C69" s="57" t="s">
        <v>575</v>
      </c>
      <c r="D69" s="58" t="s">
        <v>576</v>
      </c>
      <c r="E69" s="64"/>
      <c r="F69" s="38"/>
      <c r="G69" s="34"/>
      <c r="H69" s="34"/>
      <c r="I69" s="34"/>
      <c r="J69" s="34"/>
      <c r="K69" s="34"/>
      <c r="L69" s="34"/>
      <c r="M69" s="34"/>
      <c r="N69" s="34"/>
      <c r="O69" s="34">
        <v>8</v>
      </c>
      <c r="P69" s="25">
        <f>SUM(E69:O69)</f>
        <v>8</v>
      </c>
      <c r="R69" s="2">
        <f t="shared" si="2"/>
        <v>1</v>
      </c>
      <c r="S69" s="2">
        <f t="shared" si="1"/>
        <v>0</v>
      </c>
    </row>
    <row r="70" spans="1:19" x14ac:dyDescent="0.5">
      <c r="A70" s="14"/>
      <c r="B70" s="57" t="s">
        <v>417</v>
      </c>
      <c r="C70" s="57" t="s">
        <v>418</v>
      </c>
      <c r="D70" s="58" t="s">
        <v>131</v>
      </c>
      <c r="E70" s="64"/>
      <c r="F70" s="38"/>
      <c r="G70" s="34"/>
      <c r="H70" s="34"/>
      <c r="I70" s="34">
        <v>1</v>
      </c>
      <c r="J70" s="34">
        <v>6</v>
      </c>
      <c r="K70" s="34"/>
      <c r="L70" s="34"/>
      <c r="M70" s="34"/>
      <c r="N70" s="34"/>
      <c r="O70" s="34"/>
      <c r="P70" s="25">
        <f>SUM(E70:O70)</f>
        <v>7</v>
      </c>
      <c r="R70" s="2">
        <f t="shared" si="2"/>
        <v>2</v>
      </c>
      <c r="S70" s="2">
        <f t="shared" si="1"/>
        <v>0</v>
      </c>
    </row>
    <row r="71" spans="1:19" x14ac:dyDescent="0.5">
      <c r="A71" s="14"/>
      <c r="B71" s="35" t="s">
        <v>452</v>
      </c>
      <c r="C71" s="35" t="s">
        <v>453</v>
      </c>
      <c r="D71" s="35" t="s">
        <v>240</v>
      </c>
      <c r="E71" s="34"/>
      <c r="F71" s="34"/>
      <c r="G71" s="34"/>
      <c r="H71" s="34"/>
      <c r="I71" s="34"/>
      <c r="J71" s="34">
        <v>1</v>
      </c>
      <c r="K71" s="34"/>
      <c r="L71" s="34"/>
      <c r="M71" s="34"/>
      <c r="N71" s="34">
        <v>6</v>
      </c>
      <c r="O71" s="34"/>
      <c r="P71" s="25">
        <f>SUM(E71:O71)</f>
        <v>7</v>
      </c>
      <c r="R71" s="2">
        <f t="shared" si="2"/>
        <v>2</v>
      </c>
      <c r="S71" s="2">
        <f t="shared" si="1"/>
        <v>0</v>
      </c>
    </row>
    <row r="72" spans="1:19" x14ac:dyDescent="0.5">
      <c r="A72" s="14"/>
      <c r="B72" s="35" t="s">
        <v>505</v>
      </c>
      <c r="C72" s="35" t="s">
        <v>506</v>
      </c>
      <c r="D72" s="35" t="s">
        <v>199</v>
      </c>
      <c r="E72" s="34"/>
      <c r="F72" s="34"/>
      <c r="G72" s="34"/>
      <c r="H72" s="34"/>
      <c r="I72" s="34"/>
      <c r="J72" s="34"/>
      <c r="K72" s="34"/>
      <c r="L72" s="34">
        <v>7</v>
      </c>
      <c r="M72" s="34"/>
      <c r="N72" s="34"/>
      <c r="O72" s="34"/>
      <c r="P72" s="25">
        <f>SUM(E72:O72)</f>
        <v>7</v>
      </c>
      <c r="R72" s="2">
        <f t="shared" si="2"/>
        <v>1</v>
      </c>
      <c r="S72" s="2">
        <f t="shared" si="1"/>
        <v>0</v>
      </c>
    </row>
    <row r="73" spans="1:19" x14ac:dyDescent="0.5">
      <c r="A73" s="14"/>
      <c r="B73" s="57" t="s">
        <v>406</v>
      </c>
      <c r="C73" s="57" t="s">
        <v>407</v>
      </c>
      <c r="D73" s="58" t="s">
        <v>408</v>
      </c>
      <c r="E73" s="64"/>
      <c r="F73" s="38"/>
      <c r="G73" s="34"/>
      <c r="H73" s="34"/>
      <c r="I73" s="34">
        <v>6</v>
      </c>
      <c r="J73" s="34"/>
      <c r="K73" s="34"/>
      <c r="L73" s="34"/>
      <c r="M73" s="34"/>
      <c r="N73" s="34"/>
      <c r="O73" s="34"/>
      <c r="P73" s="25">
        <f>SUM(E73:O73)</f>
        <v>6</v>
      </c>
      <c r="R73" s="2">
        <f t="shared" ref="R73:R104" si="3">COUNT(E73:O73)</f>
        <v>1</v>
      </c>
      <c r="S73" s="2">
        <f t="shared" si="1"/>
        <v>0</v>
      </c>
    </row>
    <row r="74" spans="1:19" x14ac:dyDescent="0.5">
      <c r="A74" s="14"/>
      <c r="B74" s="10" t="s">
        <v>197</v>
      </c>
      <c r="C74" s="10" t="s">
        <v>196</v>
      </c>
      <c r="D74" s="42" t="s">
        <v>195</v>
      </c>
      <c r="E74" s="34"/>
      <c r="F74" s="34">
        <v>6</v>
      </c>
      <c r="G74" s="34"/>
      <c r="H74" s="34"/>
      <c r="I74" s="34"/>
      <c r="J74" s="34"/>
      <c r="K74" s="34"/>
      <c r="L74" s="34"/>
      <c r="M74" s="34"/>
      <c r="N74" s="34"/>
      <c r="O74" s="34"/>
      <c r="P74" s="25">
        <f>SUM(E74:O74)</f>
        <v>6</v>
      </c>
      <c r="R74" s="2">
        <f t="shared" si="3"/>
        <v>1</v>
      </c>
      <c r="S74" s="2">
        <f t="shared" si="1"/>
        <v>0</v>
      </c>
    </row>
    <row r="75" spans="1:19" x14ac:dyDescent="0.5">
      <c r="A75" s="14"/>
      <c r="B75" s="35" t="s">
        <v>577</v>
      </c>
      <c r="C75" s="35" t="s">
        <v>578</v>
      </c>
      <c r="D75" s="35" t="s">
        <v>351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>
        <v>6</v>
      </c>
      <c r="P75" s="25">
        <f>SUM(E75:O75)</f>
        <v>6</v>
      </c>
      <c r="R75" s="2">
        <f t="shared" si="3"/>
        <v>1</v>
      </c>
      <c r="S75" s="2">
        <f t="shared" si="1"/>
        <v>0</v>
      </c>
    </row>
    <row r="76" spans="1:19" x14ac:dyDescent="0.5">
      <c r="A76" s="14"/>
      <c r="B76" s="35" t="s">
        <v>543</v>
      </c>
      <c r="C76" s="35" t="s">
        <v>551</v>
      </c>
      <c r="D76" s="35" t="s">
        <v>202</v>
      </c>
      <c r="E76" s="34"/>
      <c r="F76" s="34"/>
      <c r="G76" s="34"/>
      <c r="H76" s="34"/>
      <c r="I76" s="34"/>
      <c r="J76" s="34"/>
      <c r="K76" s="34"/>
      <c r="L76" s="34"/>
      <c r="M76" s="34"/>
      <c r="N76" s="34">
        <v>5</v>
      </c>
      <c r="O76" s="34"/>
      <c r="P76" s="25">
        <f>SUM(E76:O76)</f>
        <v>5</v>
      </c>
      <c r="R76" s="2">
        <f t="shared" si="3"/>
        <v>1</v>
      </c>
      <c r="S76" s="2">
        <f t="shared" ref="S76:S93" si="4">IF(R76&gt;5,"  huom",0)</f>
        <v>0</v>
      </c>
    </row>
    <row r="77" spans="1:19" x14ac:dyDescent="0.5">
      <c r="A77" s="14"/>
      <c r="B77" s="57" t="s">
        <v>448</v>
      </c>
      <c r="C77" s="57" t="s">
        <v>449</v>
      </c>
      <c r="D77" s="58" t="s">
        <v>450</v>
      </c>
      <c r="E77" s="64"/>
      <c r="F77" s="34"/>
      <c r="G77" s="34"/>
      <c r="H77" s="34"/>
      <c r="I77" s="34"/>
      <c r="J77" s="34">
        <v>1</v>
      </c>
      <c r="K77" s="34">
        <v>4</v>
      </c>
      <c r="L77" s="34"/>
      <c r="M77" s="34"/>
      <c r="N77" s="34"/>
      <c r="O77" s="34"/>
      <c r="P77" s="25">
        <f>SUM(E77:O77)</f>
        <v>5</v>
      </c>
      <c r="R77" s="2">
        <f t="shared" si="3"/>
        <v>2</v>
      </c>
      <c r="S77" s="2">
        <f t="shared" si="4"/>
        <v>0</v>
      </c>
    </row>
    <row r="78" spans="1:19" x14ac:dyDescent="0.5">
      <c r="A78" s="14"/>
      <c r="B78" s="35" t="s">
        <v>443</v>
      </c>
      <c r="C78" s="35" t="s">
        <v>444</v>
      </c>
      <c r="D78" s="39" t="s">
        <v>445</v>
      </c>
      <c r="E78" s="34"/>
      <c r="F78" s="34"/>
      <c r="G78" s="34"/>
      <c r="H78" s="34"/>
      <c r="I78" s="34"/>
      <c r="J78" s="34">
        <v>4</v>
      </c>
      <c r="K78" s="34"/>
      <c r="L78" s="34"/>
      <c r="M78" s="34"/>
      <c r="N78" s="34"/>
      <c r="O78" s="34"/>
      <c r="P78" s="25">
        <f>SUM(E78:O78)</f>
        <v>4</v>
      </c>
      <c r="R78" s="2">
        <f t="shared" si="3"/>
        <v>1</v>
      </c>
      <c r="S78" s="2">
        <f t="shared" si="4"/>
        <v>0</v>
      </c>
    </row>
    <row r="79" spans="1:19" x14ac:dyDescent="0.5">
      <c r="A79" s="14"/>
      <c r="B79" s="57" t="s">
        <v>409</v>
      </c>
      <c r="C79" s="57" t="s">
        <v>410</v>
      </c>
      <c r="D79" s="58" t="s">
        <v>411</v>
      </c>
      <c r="E79" s="64"/>
      <c r="F79" s="38"/>
      <c r="G79" s="34"/>
      <c r="H79" s="34"/>
      <c r="I79" s="34">
        <v>4</v>
      </c>
      <c r="J79" s="34"/>
      <c r="K79" s="34"/>
      <c r="L79" s="34"/>
      <c r="M79" s="34"/>
      <c r="N79" s="34"/>
      <c r="O79" s="34"/>
      <c r="P79" s="25">
        <f>SUM(E79:O79)</f>
        <v>4</v>
      </c>
      <c r="R79" s="2">
        <f t="shared" si="3"/>
        <v>1</v>
      </c>
      <c r="S79" s="2">
        <f t="shared" si="4"/>
        <v>0</v>
      </c>
    </row>
    <row r="80" spans="1:19" x14ac:dyDescent="0.5">
      <c r="A80" s="14"/>
      <c r="B80" s="57" t="s">
        <v>412</v>
      </c>
      <c r="C80" s="57" t="s">
        <v>413</v>
      </c>
      <c r="D80" s="58" t="s">
        <v>388</v>
      </c>
      <c r="E80" s="64"/>
      <c r="F80" s="34"/>
      <c r="G80" s="34"/>
      <c r="H80" s="34"/>
      <c r="I80" s="34">
        <v>3</v>
      </c>
      <c r="J80" s="34"/>
      <c r="K80" s="34"/>
      <c r="L80" s="34"/>
      <c r="M80" s="34"/>
      <c r="N80" s="34"/>
      <c r="O80" s="34"/>
      <c r="P80" s="25">
        <f>SUM(E80:O80)</f>
        <v>3</v>
      </c>
      <c r="R80" s="2">
        <f t="shared" si="3"/>
        <v>1</v>
      </c>
      <c r="S80" s="2">
        <f t="shared" si="4"/>
        <v>0</v>
      </c>
    </row>
    <row r="81" spans="1:19" x14ac:dyDescent="0.5">
      <c r="A81" s="14"/>
      <c r="B81" s="35" t="s">
        <v>344</v>
      </c>
      <c r="C81" s="35" t="s">
        <v>345</v>
      </c>
      <c r="D81" s="35" t="s">
        <v>346</v>
      </c>
      <c r="E81" s="34"/>
      <c r="F81" s="34"/>
      <c r="G81" s="34"/>
      <c r="H81" s="34">
        <v>3</v>
      </c>
      <c r="I81" s="34"/>
      <c r="J81" s="34"/>
      <c r="K81" s="34"/>
      <c r="L81" s="34"/>
      <c r="M81" s="34"/>
      <c r="N81" s="34"/>
      <c r="O81" s="34"/>
      <c r="P81" s="25">
        <f>SUM(E81:O81)</f>
        <v>3</v>
      </c>
      <c r="R81" s="2">
        <f t="shared" si="3"/>
        <v>1</v>
      </c>
      <c r="S81" s="2">
        <f t="shared" si="4"/>
        <v>0</v>
      </c>
    </row>
    <row r="82" spans="1:19" x14ac:dyDescent="0.5">
      <c r="A82" s="14"/>
      <c r="B82" s="57" t="s">
        <v>129</v>
      </c>
      <c r="C82" s="57" t="s">
        <v>312</v>
      </c>
      <c r="D82" s="58" t="s">
        <v>131</v>
      </c>
      <c r="E82" s="64"/>
      <c r="F82" s="38"/>
      <c r="G82" s="34">
        <v>1</v>
      </c>
      <c r="H82" s="34">
        <v>1</v>
      </c>
      <c r="I82" s="34">
        <v>1</v>
      </c>
      <c r="J82" s="34"/>
      <c r="K82" s="34"/>
      <c r="L82" s="34"/>
      <c r="M82" s="34"/>
      <c r="N82" s="34"/>
      <c r="O82" s="34"/>
      <c r="P82" s="25">
        <f>SUM(E82:O82)</f>
        <v>3</v>
      </c>
      <c r="R82" s="2">
        <f t="shared" si="3"/>
        <v>3</v>
      </c>
      <c r="S82" s="2">
        <f t="shared" si="4"/>
        <v>0</v>
      </c>
    </row>
    <row r="83" spans="1:19" x14ac:dyDescent="0.5">
      <c r="A83" s="14"/>
      <c r="B83" s="57" t="s">
        <v>507</v>
      </c>
      <c r="C83" s="57" t="s">
        <v>508</v>
      </c>
      <c r="D83" s="58" t="s">
        <v>385</v>
      </c>
      <c r="E83" s="64"/>
      <c r="F83" s="34"/>
      <c r="G83" s="34"/>
      <c r="H83" s="34"/>
      <c r="I83" s="34"/>
      <c r="J83" s="34"/>
      <c r="K83" s="34"/>
      <c r="L83" s="34">
        <v>3</v>
      </c>
      <c r="M83" s="34"/>
      <c r="N83" s="34"/>
      <c r="O83" s="34"/>
      <c r="P83" s="25">
        <f>SUM(E83:O83)</f>
        <v>3</v>
      </c>
      <c r="R83" s="2">
        <f t="shared" si="3"/>
        <v>1</v>
      </c>
      <c r="S83" s="2">
        <f t="shared" si="4"/>
        <v>0</v>
      </c>
    </row>
    <row r="84" spans="1:19" x14ac:dyDescent="0.5">
      <c r="A84" s="14"/>
      <c r="B84" s="35" t="s">
        <v>307</v>
      </c>
      <c r="C84" s="35" t="s">
        <v>308</v>
      </c>
      <c r="D84" s="35" t="s">
        <v>178</v>
      </c>
      <c r="E84" s="34"/>
      <c r="F84" s="34"/>
      <c r="G84" s="34">
        <v>2</v>
      </c>
      <c r="H84" s="34"/>
      <c r="I84" s="34"/>
      <c r="J84" s="34"/>
      <c r="K84" s="34"/>
      <c r="L84" s="34"/>
      <c r="M84" s="34"/>
      <c r="N84" s="34"/>
      <c r="O84" s="34"/>
      <c r="P84" s="25">
        <f>SUM(E84:O84)</f>
        <v>2</v>
      </c>
      <c r="R84" s="2">
        <f t="shared" si="3"/>
        <v>1</v>
      </c>
      <c r="S84" s="2">
        <f t="shared" si="4"/>
        <v>0</v>
      </c>
    </row>
    <row r="85" spans="1:19" x14ac:dyDescent="0.5">
      <c r="A85" s="14"/>
      <c r="B85" s="10" t="s">
        <v>188</v>
      </c>
      <c r="C85" s="10" t="s">
        <v>187</v>
      </c>
      <c r="D85" s="42" t="s">
        <v>186</v>
      </c>
      <c r="E85" s="64"/>
      <c r="F85" s="34">
        <v>2</v>
      </c>
      <c r="G85" s="34"/>
      <c r="H85" s="34"/>
      <c r="I85" s="34"/>
      <c r="J85" s="34"/>
      <c r="K85" s="34"/>
      <c r="L85" s="34"/>
      <c r="M85" s="34"/>
      <c r="N85" s="34"/>
      <c r="O85" s="34"/>
      <c r="P85" s="25">
        <f>SUM(E85:O85)</f>
        <v>2</v>
      </c>
      <c r="R85" s="2">
        <f t="shared" si="3"/>
        <v>1</v>
      </c>
      <c r="S85" s="2">
        <f t="shared" si="4"/>
        <v>0</v>
      </c>
    </row>
    <row r="86" spans="1:19" x14ac:dyDescent="0.5">
      <c r="A86" s="14"/>
      <c r="B86" s="35" t="s">
        <v>347</v>
      </c>
      <c r="C86" s="36" t="s">
        <v>348</v>
      </c>
      <c r="D86" s="36" t="s">
        <v>168</v>
      </c>
      <c r="E86" s="38"/>
      <c r="F86" s="34"/>
      <c r="G86" s="34"/>
      <c r="H86" s="34">
        <v>2</v>
      </c>
      <c r="I86" s="34"/>
      <c r="J86" s="34"/>
      <c r="K86" s="34"/>
      <c r="L86" s="34"/>
      <c r="M86" s="34"/>
      <c r="N86" s="34"/>
      <c r="O86" s="34"/>
      <c r="P86" s="25">
        <f>SUM(E86:O86)</f>
        <v>2</v>
      </c>
      <c r="R86" s="2">
        <f t="shared" si="3"/>
        <v>1</v>
      </c>
      <c r="S86" s="2">
        <f t="shared" si="4"/>
        <v>0</v>
      </c>
    </row>
    <row r="87" spans="1:19" x14ac:dyDescent="0.5">
      <c r="A87" s="14"/>
      <c r="B87" s="35" t="s">
        <v>509</v>
      </c>
      <c r="C87" s="35" t="s">
        <v>510</v>
      </c>
      <c r="D87" s="35" t="s">
        <v>237</v>
      </c>
      <c r="E87" s="34"/>
      <c r="F87" s="34"/>
      <c r="G87" s="34"/>
      <c r="H87" s="34"/>
      <c r="I87" s="34"/>
      <c r="J87" s="34"/>
      <c r="K87" s="34"/>
      <c r="L87" s="34">
        <v>2</v>
      </c>
      <c r="M87" s="34"/>
      <c r="N87" s="34"/>
      <c r="O87" s="34"/>
      <c r="P87" s="25">
        <f>SUM(E87:O87)</f>
        <v>2</v>
      </c>
      <c r="R87" s="2">
        <f t="shared" si="3"/>
        <v>1</v>
      </c>
      <c r="S87" s="2">
        <f t="shared" si="4"/>
        <v>0</v>
      </c>
    </row>
    <row r="88" spans="1:19" x14ac:dyDescent="0.5">
      <c r="A88" s="14"/>
      <c r="B88" s="35" t="s">
        <v>309</v>
      </c>
      <c r="C88" s="35" t="s">
        <v>310</v>
      </c>
      <c r="D88" s="39" t="s">
        <v>311</v>
      </c>
      <c r="E88" s="34"/>
      <c r="F88" s="34"/>
      <c r="G88" s="34">
        <v>1</v>
      </c>
      <c r="H88" s="34"/>
      <c r="I88" s="34"/>
      <c r="J88" s="34"/>
      <c r="K88" s="34"/>
      <c r="L88" s="34"/>
      <c r="M88" s="34"/>
      <c r="N88" s="34"/>
      <c r="O88" s="34"/>
      <c r="P88" s="25">
        <f>SUM(E88:O88)</f>
        <v>1</v>
      </c>
      <c r="R88" s="2">
        <f t="shared" si="3"/>
        <v>1</v>
      </c>
      <c r="S88" s="2">
        <f t="shared" si="4"/>
        <v>0</v>
      </c>
    </row>
    <row r="89" spans="1:19" x14ac:dyDescent="0.5">
      <c r="A89" s="15"/>
      <c r="B89" s="35" t="s">
        <v>138</v>
      </c>
      <c r="C89" s="36" t="s">
        <v>511</v>
      </c>
      <c r="D89" s="36" t="s">
        <v>140</v>
      </c>
      <c r="E89" s="38"/>
      <c r="F89" s="34"/>
      <c r="G89" s="34"/>
      <c r="H89" s="34"/>
      <c r="I89" s="34"/>
      <c r="J89" s="34"/>
      <c r="K89" s="34"/>
      <c r="L89" s="34">
        <v>1</v>
      </c>
      <c r="M89" s="34"/>
      <c r="N89" s="34"/>
      <c r="O89" s="34"/>
      <c r="P89" s="25">
        <f>SUM(E89:O89)</f>
        <v>1</v>
      </c>
      <c r="R89" s="2">
        <f t="shared" si="3"/>
        <v>1</v>
      </c>
      <c r="S89" s="2">
        <f t="shared" si="4"/>
        <v>0</v>
      </c>
    </row>
    <row r="90" spans="1:19" x14ac:dyDescent="0.5">
      <c r="A90" s="15"/>
      <c r="B90" s="35" t="s">
        <v>414</v>
      </c>
      <c r="C90" s="35" t="s">
        <v>415</v>
      </c>
      <c r="D90" s="36" t="s">
        <v>416</v>
      </c>
      <c r="E90" s="34"/>
      <c r="F90" s="34"/>
      <c r="G90" s="34"/>
      <c r="H90" s="34"/>
      <c r="I90" s="34">
        <v>1</v>
      </c>
      <c r="J90" s="34"/>
      <c r="K90" s="34"/>
      <c r="L90" s="34"/>
      <c r="M90" s="34"/>
      <c r="N90" s="34"/>
      <c r="O90" s="34"/>
      <c r="P90" s="25">
        <f>SUM(E90:O90)</f>
        <v>1</v>
      </c>
      <c r="R90" s="2">
        <f t="shared" si="3"/>
        <v>1</v>
      </c>
      <c r="S90" s="2">
        <f t="shared" si="4"/>
        <v>0</v>
      </c>
    </row>
    <row r="91" spans="1:19" x14ac:dyDescent="0.5">
      <c r="A91" s="15"/>
      <c r="B91" s="35" t="s">
        <v>459</v>
      </c>
      <c r="C91" s="35" t="s">
        <v>462</v>
      </c>
      <c r="D91" s="35" t="s">
        <v>165</v>
      </c>
      <c r="E91" s="34"/>
      <c r="F91" s="34"/>
      <c r="G91" s="34"/>
      <c r="H91" s="34"/>
      <c r="I91" s="34"/>
      <c r="J91" s="34"/>
      <c r="K91" s="34">
        <v>1</v>
      </c>
      <c r="L91" s="34"/>
      <c r="M91" s="34"/>
      <c r="N91" s="34"/>
      <c r="O91" s="34"/>
      <c r="P91" s="25">
        <f>SUM(E91:O91)</f>
        <v>1</v>
      </c>
      <c r="R91" s="2">
        <f t="shared" si="3"/>
        <v>1</v>
      </c>
      <c r="S91" s="2">
        <f t="shared" si="4"/>
        <v>0</v>
      </c>
    </row>
    <row r="92" spans="1:19" x14ac:dyDescent="0.5">
      <c r="A92" s="15"/>
      <c r="B92" s="35" t="s">
        <v>318</v>
      </c>
      <c r="C92" s="36" t="s">
        <v>451</v>
      </c>
      <c r="D92" s="36" t="s">
        <v>146</v>
      </c>
      <c r="E92" s="38"/>
      <c r="F92" s="34"/>
      <c r="G92" s="34"/>
      <c r="H92" s="34"/>
      <c r="I92" s="34"/>
      <c r="J92" s="34">
        <v>1</v>
      </c>
      <c r="K92" s="34"/>
      <c r="L92" s="34"/>
      <c r="M92" s="34"/>
      <c r="N92" s="34"/>
      <c r="O92" s="34"/>
      <c r="P92" s="25">
        <f>SUM(E92:O92)</f>
        <v>1</v>
      </c>
      <c r="R92" s="2">
        <f t="shared" si="3"/>
        <v>1</v>
      </c>
      <c r="S92" s="2">
        <f t="shared" si="4"/>
        <v>0</v>
      </c>
    </row>
    <row r="93" spans="1:19" x14ac:dyDescent="0.5">
      <c r="A93" s="15"/>
      <c r="B93" s="35"/>
      <c r="C93" s="35"/>
      <c r="D93" s="39"/>
      <c r="E93" s="34"/>
      <c r="F93" s="34"/>
      <c r="G93" s="34"/>
      <c r="H93" s="37"/>
      <c r="I93" s="34"/>
      <c r="J93" s="34"/>
      <c r="K93" s="34"/>
      <c r="L93" s="34"/>
      <c r="M93" s="34"/>
      <c r="N93" s="34"/>
      <c r="O93" s="34"/>
      <c r="P93" s="25">
        <f>SUM(E93:O93)</f>
        <v>0</v>
      </c>
      <c r="R93" s="2">
        <f t="shared" si="3"/>
        <v>0</v>
      </c>
      <c r="S93" s="2">
        <f t="shared" si="4"/>
        <v>0</v>
      </c>
    </row>
    <row r="94" spans="1:19" x14ac:dyDescent="0.5">
      <c r="A94" s="15"/>
      <c r="B94" s="35"/>
      <c r="C94" s="35"/>
      <c r="D94" s="35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25">
        <f t="shared" ref="P90:P104" si="5">SUM(E94:O94)</f>
        <v>0</v>
      </c>
      <c r="R94" s="2">
        <f t="shared" si="3"/>
        <v>0</v>
      </c>
      <c r="S94" s="2">
        <f t="shared" ref="S94:S98" si="6">IF(R94&gt;5,"  huom",0)</f>
        <v>0</v>
      </c>
    </row>
    <row r="95" spans="1:19" x14ac:dyDescent="0.5">
      <c r="A95" s="15"/>
      <c r="B95" s="35"/>
      <c r="C95" s="35"/>
      <c r="D95" s="35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25">
        <f t="shared" si="5"/>
        <v>0</v>
      </c>
      <c r="R95" s="2">
        <f t="shared" si="3"/>
        <v>0</v>
      </c>
      <c r="S95" s="2">
        <f t="shared" si="6"/>
        <v>0</v>
      </c>
    </row>
    <row r="96" spans="1:19" x14ac:dyDescent="0.5">
      <c r="A96" s="15"/>
      <c r="B96" s="57"/>
      <c r="C96" s="57"/>
      <c r="D96" s="58"/>
      <c r="E96" s="64"/>
      <c r="F96" s="38"/>
      <c r="G96" s="34"/>
      <c r="H96" s="34"/>
      <c r="I96" s="34"/>
      <c r="J96" s="34"/>
      <c r="K96" s="34"/>
      <c r="L96" s="34"/>
      <c r="M96" s="34"/>
      <c r="N96" s="34"/>
      <c r="O96" s="34"/>
      <c r="P96" s="25">
        <f t="shared" si="5"/>
        <v>0</v>
      </c>
      <c r="R96" s="2">
        <f t="shared" si="3"/>
        <v>0</v>
      </c>
      <c r="S96" s="2">
        <f t="shared" si="6"/>
        <v>0</v>
      </c>
    </row>
    <row r="97" spans="1:19" x14ac:dyDescent="0.5">
      <c r="A97" s="15"/>
      <c r="B97" s="35"/>
      <c r="C97" s="35"/>
      <c r="D97" s="35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25">
        <f t="shared" si="5"/>
        <v>0</v>
      </c>
      <c r="R97" s="2">
        <f t="shared" si="3"/>
        <v>0</v>
      </c>
      <c r="S97" s="2">
        <f t="shared" si="6"/>
        <v>0</v>
      </c>
    </row>
    <row r="98" spans="1:19" x14ac:dyDescent="0.5">
      <c r="A98" s="15"/>
      <c r="B98" s="35"/>
      <c r="C98" s="57"/>
      <c r="D98" s="58"/>
      <c r="E98" s="64"/>
      <c r="F98" s="38"/>
      <c r="G98" s="34"/>
      <c r="H98" s="34"/>
      <c r="I98" s="34"/>
      <c r="J98" s="34"/>
      <c r="K98" s="34"/>
      <c r="L98" s="34"/>
      <c r="M98" s="34"/>
      <c r="N98" s="34"/>
      <c r="O98" s="34"/>
      <c r="P98" s="25">
        <f t="shared" si="5"/>
        <v>0</v>
      </c>
      <c r="R98" s="2">
        <f t="shared" si="3"/>
        <v>0</v>
      </c>
      <c r="S98" s="2">
        <f t="shared" si="6"/>
        <v>0</v>
      </c>
    </row>
    <row r="99" spans="1:19" x14ac:dyDescent="0.5">
      <c r="A99" s="15"/>
      <c r="B99" s="61"/>
      <c r="C99" s="61"/>
      <c r="D99" s="62"/>
      <c r="E99" s="65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25">
        <f t="shared" si="5"/>
        <v>0</v>
      </c>
      <c r="R99" s="2">
        <f t="shared" si="3"/>
        <v>0</v>
      </c>
      <c r="S99" s="2">
        <f t="shared" ref="S99:S143" si="7">IF(R99&gt;5,"  huom",0)</f>
        <v>0</v>
      </c>
    </row>
    <row r="100" spans="1:19" x14ac:dyDescent="0.5">
      <c r="A100" s="15"/>
      <c r="B100" s="35"/>
      <c r="C100" s="35"/>
      <c r="D100" s="36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25">
        <f t="shared" si="5"/>
        <v>0</v>
      </c>
      <c r="Q100" s="12"/>
      <c r="R100" s="2">
        <f t="shared" si="3"/>
        <v>0</v>
      </c>
      <c r="S100" s="2">
        <f t="shared" si="7"/>
        <v>0</v>
      </c>
    </row>
    <row r="101" spans="1:19" x14ac:dyDescent="0.5">
      <c r="A101" s="15"/>
      <c r="B101" s="35"/>
      <c r="C101" s="35"/>
      <c r="D101" s="35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25">
        <f t="shared" si="5"/>
        <v>0</v>
      </c>
      <c r="Q101" s="12"/>
      <c r="R101" s="2">
        <f t="shared" si="3"/>
        <v>0</v>
      </c>
      <c r="S101" s="2">
        <f t="shared" si="7"/>
        <v>0</v>
      </c>
    </row>
    <row r="102" spans="1:19" x14ac:dyDescent="0.5">
      <c r="A102" s="12"/>
      <c r="B102" s="35"/>
      <c r="C102" s="36"/>
      <c r="D102" s="35"/>
      <c r="E102" s="38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25">
        <f t="shared" si="5"/>
        <v>0</v>
      </c>
      <c r="Q102" s="12"/>
      <c r="R102" s="2">
        <f t="shared" si="3"/>
        <v>0</v>
      </c>
      <c r="S102" s="2">
        <f t="shared" si="7"/>
        <v>0</v>
      </c>
    </row>
    <row r="103" spans="1:19" x14ac:dyDescent="0.5">
      <c r="A103" s="13"/>
      <c r="B103" s="35"/>
      <c r="C103" s="35"/>
      <c r="D103" s="36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25">
        <f t="shared" si="5"/>
        <v>0</v>
      </c>
      <c r="Q103" s="12"/>
      <c r="R103" s="2">
        <f t="shared" si="3"/>
        <v>0</v>
      </c>
      <c r="S103" s="2">
        <f t="shared" si="7"/>
        <v>0</v>
      </c>
    </row>
    <row r="104" spans="1:19" x14ac:dyDescent="0.5">
      <c r="A104" s="12"/>
      <c r="B104" s="35"/>
      <c r="C104" s="35"/>
      <c r="D104" s="35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25">
        <f t="shared" si="5"/>
        <v>0</v>
      </c>
      <c r="Q104" s="12"/>
      <c r="R104" s="2">
        <f t="shared" si="3"/>
        <v>0</v>
      </c>
      <c r="S104" s="2">
        <f t="shared" si="7"/>
        <v>0</v>
      </c>
    </row>
    <row r="105" spans="1:19" x14ac:dyDescent="0.5">
      <c r="A105" s="12"/>
      <c r="B105" s="35"/>
      <c r="C105" s="35"/>
      <c r="D105" s="35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25">
        <f t="shared" ref="P105:P136" si="8">SUM(E105:O105)</f>
        <v>0</v>
      </c>
      <c r="Q105" s="12"/>
      <c r="R105" s="2">
        <f t="shared" ref="R105:R136" si="9">COUNT(E105:O105)</f>
        <v>0</v>
      </c>
      <c r="S105" s="2">
        <f t="shared" si="7"/>
        <v>0</v>
      </c>
    </row>
    <row r="106" spans="1:19" x14ac:dyDescent="0.5">
      <c r="A106" s="12"/>
      <c r="B106" s="35"/>
      <c r="C106" s="35"/>
      <c r="D106" s="35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25">
        <f t="shared" si="8"/>
        <v>0</v>
      </c>
      <c r="Q106" s="12"/>
      <c r="R106" s="2">
        <f t="shared" si="9"/>
        <v>0</v>
      </c>
      <c r="S106" s="2">
        <f t="shared" si="7"/>
        <v>0</v>
      </c>
    </row>
    <row r="107" spans="1:19" x14ac:dyDescent="0.5">
      <c r="A107" s="12"/>
      <c r="B107" s="35"/>
      <c r="C107" s="35"/>
      <c r="D107" s="35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25">
        <f t="shared" si="8"/>
        <v>0</v>
      </c>
      <c r="Q107" s="12"/>
      <c r="R107" s="2">
        <f t="shared" si="9"/>
        <v>0</v>
      </c>
      <c r="S107" s="2">
        <f t="shared" si="7"/>
        <v>0</v>
      </c>
    </row>
    <row r="108" spans="1:19" x14ac:dyDescent="0.5">
      <c r="A108" s="12"/>
      <c r="B108" s="35"/>
      <c r="C108" s="35"/>
      <c r="D108" s="39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25">
        <f t="shared" si="8"/>
        <v>0</v>
      </c>
      <c r="Q108" s="12"/>
      <c r="R108" s="2">
        <f t="shared" si="9"/>
        <v>0</v>
      </c>
      <c r="S108" s="2">
        <f t="shared" si="7"/>
        <v>0</v>
      </c>
    </row>
    <row r="109" spans="1:19" x14ac:dyDescent="0.5">
      <c r="A109" s="12"/>
      <c r="B109" s="35"/>
      <c r="C109" s="35"/>
      <c r="D109" s="39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25">
        <f t="shared" si="8"/>
        <v>0</v>
      </c>
      <c r="R109" s="2">
        <f t="shared" si="9"/>
        <v>0</v>
      </c>
      <c r="S109" s="2">
        <f t="shared" si="7"/>
        <v>0</v>
      </c>
    </row>
    <row r="110" spans="1:19" x14ac:dyDescent="0.5">
      <c r="A110" s="12"/>
      <c r="B110" s="35"/>
      <c r="C110" s="35"/>
      <c r="D110" s="35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25">
        <f t="shared" si="8"/>
        <v>0</v>
      </c>
      <c r="R110" s="2">
        <f t="shared" si="9"/>
        <v>0</v>
      </c>
      <c r="S110" s="2">
        <f t="shared" si="7"/>
        <v>0</v>
      </c>
    </row>
    <row r="111" spans="1:19" x14ac:dyDescent="0.5">
      <c r="A111" s="12"/>
      <c r="B111" s="35"/>
      <c r="C111" s="35"/>
      <c r="D111" s="35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25">
        <f t="shared" si="8"/>
        <v>0</v>
      </c>
      <c r="R111" s="2">
        <f t="shared" si="9"/>
        <v>0</v>
      </c>
      <c r="S111" s="2">
        <f t="shared" si="7"/>
        <v>0</v>
      </c>
    </row>
    <row r="112" spans="1:19" x14ac:dyDescent="0.5">
      <c r="A112" s="12"/>
      <c r="B112" s="35"/>
      <c r="C112" s="35"/>
      <c r="D112" s="35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25">
        <f t="shared" si="8"/>
        <v>0</v>
      </c>
      <c r="R112" s="2">
        <f t="shared" si="9"/>
        <v>0</v>
      </c>
      <c r="S112" s="2">
        <f t="shared" si="7"/>
        <v>0</v>
      </c>
    </row>
    <row r="113" spans="1:19" x14ac:dyDescent="0.5">
      <c r="A113" s="11"/>
      <c r="B113" s="35"/>
      <c r="C113" s="36"/>
      <c r="D113" s="36"/>
      <c r="E113" s="38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25">
        <f t="shared" si="8"/>
        <v>0</v>
      </c>
      <c r="R113" s="2">
        <f t="shared" si="9"/>
        <v>0</v>
      </c>
      <c r="S113" s="2">
        <f t="shared" si="7"/>
        <v>0</v>
      </c>
    </row>
    <row r="114" spans="1:19" x14ac:dyDescent="0.5">
      <c r="A114" s="12"/>
      <c r="B114" s="35"/>
      <c r="C114" s="36"/>
      <c r="D114" s="35"/>
      <c r="E114" s="38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25">
        <f t="shared" si="8"/>
        <v>0</v>
      </c>
      <c r="R114" s="2">
        <f t="shared" si="9"/>
        <v>0</v>
      </c>
      <c r="S114" s="2">
        <f t="shared" si="7"/>
        <v>0</v>
      </c>
    </row>
    <row r="115" spans="1:19" x14ac:dyDescent="0.5">
      <c r="A115" s="12"/>
      <c r="B115" s="35"/>
      <c r="C115" s="35"/>
      <c r="D115" s="35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25">
        <f t="shared" si="8"/>
        <v>0</v>
      </c>
      <c r="R115" s="2">
        <f t="shared" si="9"/>
        <v>0</v>
      </c>
      <c r="S115" s="2">
        <f t="shared" si="7"/>
        <v>0</v>
      </c>
    </row>
    <row r="116" spans="1:19" x14ac:dyDescent="0.5">
      <c r="A116" s="12"/>
      <c r="B116" s="35"/>
      <c r="C116" s="35"/>
      <c r="D116" s="39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25">
        <f t="shared" si="8"/>
        <v>0</v>
      </c>
      <c r="R116" s="2">
        <f t="shared" si="9"/>
        <v>0</v>
      </c>
      <c r="S116" s="2">
        <f t="shared" si="7"/>
        <v>0</v>
      </c>
    </row>
    <row r="117" spans="1:19" x14ac:dyDescent="0.5">
      <c r="B117" s="35"/>
      <c r="C117" s="35"/>
      <c r="D117" s="35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25">
        <f t="shared" si="8"/>
        <v>0</v>
      </c>
      <c r="R117" s="2">
        <f t="shared" si="9"/>
        <v>0</v>
      </c>
      <c r="S117" s="2">
        <f t="shared" si="7"/>
        <v>0</v>
      </c>
    </row>
    <row r="118" spans="1:19" x14ac:dyDescent="0.5">
      <c r="B118" s="35"/>
      <c r="C118" s="35"/>
      <c r="D118" s="35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25">
        <f t="shared" si="8"/>
        <v>0</v>
      </c>
      <c r="R118" s="2">
        <f t="shared" si="9"/>
        <v>0</v>
      </c>
      <c r="S118" s="2">
        <f t="shared" si="7"/>
        <v>0</v>
      </c>
    </row>
    <row r="119" spans="1:19" x14ac:dyDescent="0.5">
      <c r="B119" s="35"/>
      <c r="C119" s="36"/>
      <c r="D119" s="35"/>
      <c r="E119" s="38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25">
        <f t="shared" si="8"/>
        <v>0</v>
      </c>
      <c r="R119" s="2">
        <f t="shared" si="9"/>
        <v>0</v>
      </c>
      <c r="S119" s="2">
        <f t="shared" si="7"/>
        <v>0</v>
      </c>
    </row>
    <row r="120" spans="1:19" x14ac:dyDescent="0.5">
      <c r="B120" s="35"/>
      <c r="C120" s="36"/>
      <c r="D120" s="36"/>
      <c r="E120" s="38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25">
        <f t="shared" si="8"/>
        <v>0</v>
      </c>
      <c r="R120" s="2">
        <f t="shared" si="9"/>
        <v>0</v>
      </c>
      <c r="S120" s="2">
        <f t="shared" si="7"/>
        <v>0</v>
      </c>
    </row>
    <row r="121" spans="1:19" x14ac:dyDescent="0.5">
      <c r="B121" s="35"/>
      <c r="C121" s="35"/>
      <c r="D121" s="35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25">
        <f t="shared" si="8"/>
        <v>0</v>
      </c>
      <c r="R121" s="2">
        <f t="shared" si="9"/>
        <v>0</v>
      </c>
      <c r="S121" s="2">
        <f t="shared" si="7"/>
        <v>0</v>
      </c>
    </row>
    <row r="122" spans="1:19" x14ac:dyDescent="0.5">
      <c r="B122" s="35"/>
      <c r="C122" s="35"/>
      <c r="D122" s="39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25">
        <f t="shared" si="8"/>
        <v>0</v>
      </c>
      <c r="R122" s="2">
        <f t="shared" si="9"/>
        <v>0</v>
      </c>
      <c r="S122" s="2">
        <f t="shared" si="7"/>
        <v>0</v>
      </c>
    </row>
    <row r="123" spans="1:19" x14ac:dyDescent="0.5">
      <c r="B123" s="35"/>
      <c r="C123" s="35"/>
      <c r="D123" s="35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25">
        <f t="shared" si="8"/>
        <v>0</v>
      </c>
      <c r="R123" s="2">
        <f t="shared" si="9"/>
        <v>0</v>
      </c>
      <c r="S123" s="2">
        <f t="shared" si="7"/>
        <v>0</v>
      </c>
    </row>
    <row r="124" spans="1:19" x14ac:dyDescent="0.5">
      <c r="B124" s="35"/>
      <c r="C124" s="35"/>
      <c r="D124" s="35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25">
        <f t="shared" si="8"/>
        <v>0</v>
      </c>
      <c r="R124" s="2">
        <f t="shared" si="9"/>
        <v>0</v>
      </c>
      <c r="S124" s="2">
        <f t="shared" si="7"/>
        <v>0</v>
      </c>
    </row>
    <row r="125" spans="1:19" x14ac:dyDescent="0.5">
      <c r="B125" s="35"/>
      <c r="C125" s="35"/>
      <c r="D125" s="35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25">
        <f t="shared" si="8"/>
        <v>0</v>
      </c>
      <c r="R125" s="2">
        <f t="shared" si="9"/>
        <v>0</v>
      </c>
      <c r="S125" s="2">
        <f t="shared" si="7"/>
        <v>0</v>
      </c>
    </row>
    <row r="126" spans="1:19" x14ac:dyDescent="0.5">
      <c r="B126" s="35"/>
      <c r="C126" s="36"/>
      <c r="D126" s="35"/>
      <c r="E126" s="38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25">
        <f t="shared" si="8"/>
        <v>0</v>
      </c>
      <c r="R126" s="2">
        <f t="shared" si="9"/>
        <v>0</v>
      </c>
      <c r="S126" s="2">
        <f t="shared" si="7"/>
        <v>0</v>
      </c>
    </row>
    <row r="127" spans="1:19" x14ac:dyDescent="0.5">
      <c r="B127" s="35"/>
      <c r="C127" s="35"/>
      <c r="D127" s="35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25">
        <f t="shared" si="8"/>
        <v>0</v>
      </c>
      <c r="R127" s="2">
        <f t="shared" si="9"/>
        <v>0</v>
      </c>
      <c r="S127" s="2">
        <f t="shared" si="7"/>
        <v>0</v>
      </c>
    </row>
    <row r="128" spans="1:19" x14ac:dyDescent="0.5">
      <c r="B128" s="35"/>
      <c r="C128" s="35"/>
      <c r="D128" s="35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25">
        <f t="shared" si="8"/>
        <v>0</v>
      </c>
      <c r="R128" s="2">
        <f t="shared" si="9"/>
        <v>0</v>
      </c>
      <c r="S128" s="2">
        <f t="shared" si="7"/>
        <v>0</v>
      </c>
    </row>
    <row r="129" spans="2:19" x14ac:dyDescent="0.5">
      <c r="B129" s="35"/>
      <c r="C129" s="35"/>
      <c r="D129" s="35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25">
        <f t="shared" si="8"/>
        <v>0</v>
      </c>
      <c r="R129" s="2">
        <f t="shared" si="9"/>
        <v>0</v>
      </c>
      <c r="S129" s="2">
        <f t="shared" si="7"/>
        <v>0</v>
      </c>
    </row>
    <row r="130" spans="2:19" x14ac:dyDescent="0.5">
      <c r="B130" s="35"/>
      <c r="C130" s="35"/>
      <c r="D130" s="35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25">
        <f t="shared" si="8"/>
        <v>0</v>
      </c>
      <c r="R130" s="2">
        <f t="shared" si="9"/>
        <v>0</v>
      </c>
      <c r="S130" s="2">
        <f t="shared" si="7"/>
        <v>0</v>
      </c>
    </row>
    <row r="131" spans="2:19" x14ac:dyDescent="0.5">
      <c r="B131" s="35"/>
      <c r="C131" s="35"/>
      <c r="D131" s="35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25">
        <f t="shared" si="8"/>
        <v>0</v>
      </c>
      <c r="R131" s="2">
        <f t="shared" si="9"/>
        <v>0</v>
      </c>
      <c r="S131" s="2">
        <f t="shared" si="7"/>
        <v>0</v>
      </c>
    </row>
    <row r="132" spans="2:19" x14ac:dyDescent="0.5">
      <c r="B132" s="35"/>
      <c r="C132" s="35"/>
      <c r="D132" s="35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25">
        <f t="shared" si="8"/>
        <v>0</v>
      </c>
      <c r="R132" s="2">
        <f t="shared" si="9"/>
        <v>0</v>
      </c>
      <c r="S132" s="2">
        <f t="shared" si="7"/>
        <v>0</v>
      </c>
    </row>
    <row r="133" spans="2:19" x14ac:dyDescent="0.5">
      <c r="B133" s="35"/>
      <c r="C133" s="36"/>
      <c r="D133" s="35"/>
      <c r="E133" s="38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25">
        <f t="shared" si="8"/>
        <v>0</v>
      </c>
      <c r="R133" s="2">
        <f t="shared" si="9"/>
        <v>0</v>
      </c>
      <c r="S133" s="2">
        <f t="shared" si="7"/>
        <v>0</v>
      </c>
    </row>
    <row r="134" spans="2:19" x14ac:dyDescent="0.5">
      <c r="B134" s="35"/>
      <c r="C134" s="35"/>
      <c r="D134" s="35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25">
        <f t="shared" si="8"/>
        <v>0</v>
      </c>
      <c r="R134" s="2">
        <f t="shared" si="9"/>
        <v>0</v>
      </c>
      <c r="S134" s="2">
        <f t="shared" si="7"/>
        <v>0</v>
      </c>
    </row>
    <row r="135" spans="2:19" x14ac:dyDescent="0.5">
      <c r="B135" s="35"/>
      <c r="C135" s="35"/>
      <c r="D135" s="35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25">
        <f t="shared" si="8"/>
        <v>0</v>
      </c>
      <c r="R135" s="2">
        <f t="shared" si="9"/>
        <v>0</v>
      </c>
      <c r="S135" s="2">
        <f t="shared" si="7"/>
        <v>0</v>
      </c>
    </row>
    <row r="136" spans="2:19" x14ac:dyDescent="0.5">
      <c r="B136" s="35"/>
      <c r="C136" s="35"/>
      <c r="D136" s="35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25">
        <f t="shared" si="8"/>
        <v>0</v>
      </c>
      <c r="R136" s="2">
        <f t="shared" si="9"/>
        <v>0</v>
      </c>
      <c r="S136" s="2">
        <f t="shared" si="7"/>
        <v>0</v>
      </c>
    </row>
    <row r="137" spans="2:19" x14ac:dyDescent="0.5">
      <c r="B137" s="35"/>
      <c r="C137" s="35"/>
      <c r="D137" s="35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25">
        <f t="shared" ref="P137:P143" si="10">SUM(E137:O137)</f>
        <v>0</v>
      </c>
      <c r="R137" s="2">
        <f t="shared" ref="R137:R143" si="11">COUNT(E137:O137)</f>
        <v>0</v>
      </c>
      <c r="S137" s="2">
        <f t="shared" si="7"/>
        <v>0</v>
      </c>
    </row>
    <row r="138" spans="2:19" x14ac:dyDescent="0.5">
      <c r="B138" s="35"/>
      <c r="C138" s="35"/>
      <c r="D138" s="39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25">
        <f t="shared" si="10"/>
        <v>0</v>
      </c>
      <c r="R138" s="2">
        <f t="shared" si="11"/>
        <v>0</v>
      </c>
      <c r="S138" s="2">
        <f t="shared" si="7"/>
        <v>0</v>
      </c>
    </row>
    <row r="139" spans="2:19" x14ac:dyDescent="0.5">
      <c r="B139" s="35"/>
      <c r="C139" s="63"/>
      <c r="D139" s="35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25">
        <f t="shared" si="10"/>
        <v>0</v>
      </c>
      <c r="R139" s="2">
        <f t="shared" si="11"/>
        <v>0</v>
      </c>
      <c r="S139" s="2">
        <f t="shared" si="7"/>
        <v>0</v>
      </c>
    </row>
    <row r="140" spans="2:19" x14ac:dyDescent="0.5">
      <c r="B140" s="35"/>
      <c r="C140" s="35"/>
      <c r="D140" s="35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25">
        <f t="shared" si="10"/>
        <v>0</v>
      </c>
      <c r="R140" s="2">
        <f t="shared" si="11"/>
        <v>0</v>
      </c>
      <c r="S140" s="2">
        <f t="shared" si="7"/>
        <v>0</v>
      </c>
    </row>
    <row r="141" spans="2:19" x14ac:dyDescent="0.5">
      <c r="B141" s="35"/>
      <c r="C141" s="35"/>
      <c r="D141" s="35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25">
        <f t="shared" si="10"/>
        <v>0</v>
      </c>
      <c r="R141" s="2">
        <f t="shared" si="11"/>
        <v>0</v>
      </c>
      <c r="S141" s="2">
        <f t="shared" si="7"/>
        <v>0</v>
      </c>
    </row>
    <row r="142" spans="2:19" x14ac:dyDescent="0.5">
      <c r="B142" s="35"/>
      <c r="C142" s="35"/>
      <c r="D142" s="35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25">
        <f t="shared" si="10"/>
        <v>0</v>
      </c>
      <c r="R142" s="2">
        <f t="shared" si="11"/>
        <v>0</v>
      </c>
      <c r="S142" s="2">
        <f t="shared" si="7"/>
        <v>0</v>
      </c>
    </row>
    <row r="143" spans="2:19" x14ac:dyDescent="0.5">
      <c r="B143" s="35"/>
      <c r="C143" s="35"/>
      <c r="D143" s="35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25">
        <f t="shared" si="10"/>
        <v>0</v>
      </c>
      <c r="R143" s="2">
        <f t="shared" si="11"/>
        <v>0</v>
      </c>
      <c r="S143" s="2">
        <f t="shared" si="7"/>
        <v>0</v>
      </c>
    </row>
  </sheetData>
  <sortState ref="B10:P93">
    <sortCondition descending="1" ref="P10:P93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opLeftCell="A40" workbookViewId="0">
      <selection activeCell="D65" sqref="D65"/>
    </sheetView>
  </sheetViews>
  <sheetFormatPr defaultRowHeight="15.75" x14ac:dyDescent="0.5"/>
  <cols>
    <col min="1" max="1" width="4.265625" style="3" customWidth="1"/>
    <col min="2" max="2" width="22.46484375" style="2" customWidth="1"/>
    <col min="3" max="3" width="25.265625" style="2" customWidth="1"/>
    <col min="4" max="4" width="9.1328125" style="2"/>
    <col min="5" max="5" width="10.86328125" style="2" bestFit="1" customWidth="1"/>
    <col min="6" max="6" width="25" style="3" bestFit="1" customWidth="1"/>
    <col min="7" max="257" width="9.1328125" style="3"/>
    <col min="258" max="258" width="28.73046875" style="3" customWidth="1"/>
    <col min="259" max="259" width="35.73046875" style="3" customWidth="1"/>
    <col min="260" max="260" width="9.1328125" style="3"/>
    <col min="261" max="261" width="10.86328125" style="3" bestFit="1" customWidth="1"/>
    <col min="262" max="513" width="9.1328125" style="3"/>
    <col min="514" max="514" width="28.73046875" style="3" customWidth="1"/>
    <col min="515" max="515" width="35.73046875" style="3" customWidth="1"/>
    <col min="516" max="516" width="9.1328125" style="3"/>
    <col min="517" max="517" width="10.86328125" style="3" bestFit="1" customWidth="1"/>
    <col min="518" max="769" width="9.1328125" style="3"/>
    <col min="770" max="770" width="28.73046875" style="3" customWidth="1"/>
    <col min="771" max="771" width="35.73046875" style="3" customWidth="1"/>
    <col min="772" max="772" width="9.1328125" style="3"/>
    <col min="773" max="773" width="10.86328125" style="3" bestFit="1" customWidth="1"/>
    <col min="774" max="1025" width="9.1328125" style="3"/>
    <col min="1026" max="1026" width="28.73046875" style="3" customWidth="1"/>
    <col min="1027" max="1027" width="35.73046875" style="3" customWidth="1"/>
    <col min="1028" max="1028" width="9.1328125" style="3"/>
    <col min="1029" max="1029" width="10.86328125" style="3" bestFit="1" customWidth="1"/>
    <col min="1030" max="1281" width="9.1328125" style="3"/>
    <col min="1282" max="1282" width="28.73046875" style="3" customWidth="1"/>
    <col min="1283" max="1283" width="35.73046875" style="3" customWidth="1"/>
    <col min="1284" max="1284" width="9.1328125" style="3"/>
    <col min="1285" max="1285" width="10.86328125" style="3" bestFit="1" customWidth="1"/>
    <col min="1286" max="1537" width="9.1328125" style="3"/>
    <col min="1538" max="1538" width="28.73046875" style="3" customWidth="1"/>
    <col min="1539" max="1539" width="35.73046875" style="3" customWidth="1"/>
    <col min="1540" max="1540" width="9.1328125" style="3"/>
    <col min="1541" max="1541" width="10.86328125" style="3" bestFit="1" customWidth="1"/>
    <col min="1542" max="1793" width="9.1328125" style="3"/>
    <col min="1794" max="1794" width="28.73046875" style="3" customWidth="1"/>
    <col min="1795" max="1795" width="35.73046875" style="3" customWidth="1"/>
    <col min="1796" max="1796" width="9.1328125" style="3"/>
    <col min="1797" max="1797" width="10.86328125" style="3" bestFit="1" customWidth="1"/>
    <col min="1798" max="2049" width="9.1328125" style="3"/>
    <col min="2050" max="2050" width="28.73046875" style="3" customWidth="1"/>
    <col min="2051" max="2051" width="35.73046875" style="3" customWidth="1"/>
    <col min="2052" max="2052" width="9.1328125" style="3"/>
    <col min="2053" max="2053" width="10.86328125" style="3" bestFit="1" customWidth="1"/>
    <col min="2054" max="2305" width="9.1328125" style="3"/>
    <col min="2306" max="2306" width="28.73046875" style="3" customWidth="1"/>
    <col min="2307" max="2307" width="35.73046875" style="3" customWidth="1"/>
    <col min="2308" max="2308" width="9.1328125" style="3"/>
    <col min="2309" max="2309" width="10.86328125" style="3" bestFit="1" customWidth="1"/>
    <col min="2310" max="2561" width="9.1328125" style="3"/>
    <col min="2562" max="2562" width="28.73046875" style="3" customWidth="1"/>
    <col min="2563" max="2563" width="35.73046875" style="3" customWidth="1"/>
    <col min="2564" max="2564" width="9.1328125" style="3"/>
    <col min="2565" max="2565" width="10.86328125" style="3" bestFit="1" customWidth="1"/>
    <col min="2566" max="2817" width="9.1328125" style="3"/>
    <col min="2818" max="2818" width="28.73046875" style="3" customWidth="1"/>
    <col min="2819" max="2819" width="35.73046875" style="3" customWidth="1"/>
    <col min="2820" max="2820" width="9.1328125" style="3"/>
    <col min="2821" max="2821" width="10.86328125" style="3" bestFit="1" customWidth="1"/>
    <col min="2822" max="3073" width="9.1328125" style="3"/>
    <col min="3074" max="3074" width="28.73046875" style="3" customWidth="1"/>
    <col min="3075" max="3075" width="35.73046875" style="3" customWidth="1"/>
    <col min="3076" max="3076" width="9.1328125" style="3"/>
    <col min="3077" max="3077" width="10.86328125" style="3" bestFit="1" customWidth="1"/>
    <col min="3078" max="3329" width="9.1328125" style="3"/>
    <col min="3330" max="3330" width="28.73046875" style="3" customWidth="1"/>
    <col min="3331" max="3331" width="35.73046875" style="3" customWidth="1"/>
    <col min="3332" max="3332" width="9.1328125" style="3"/>
    <col min="3333" max="3333" width="10.86328125" style="3" bestFit="1" customWidth="1"/>
    <col min="3334" max="3585" width="9.1328125" style="3"/>
    <col min="3586" max="3586" width="28.73046875" style="3" customWidth="1"/>
    <col min="3587" max="3587" width="35.73046875" style="3" customWidth="1"/>
    <col min="3588" max="3588" width="9.1328125" style="3"/>
    <col min="3589" max="3589" width="10.86328125" style="3" bestFit="1" customWidth="1"/>
    <col min="3590" max="3841" width="9.1328125" style="3"/>
    <col min="3842" max="3842" width="28.73046875" style="3" customWidth="1"/>
    <col min="3843" max="3843" width="35.73046875" style="3" customWidth="1"/>
    <col min="3844" max="3844" width="9.1328125" style="3"/>
    <col min="3845" max="3845" width="10.86328125" style="3" bestFit="1" customWidth="1"/>
    <col min="3846" max="4097" width="9.1328125" style="3"/>
    <col min="4098" max="4098" width="28.73046875" style="3" customWidth="1"/>
    <col min="4099" max="4099" width="35.73046875" style="3" customWidth="1"/>
    <col min="4100" max="4100" width="9.1328125" style="3"/>
    <col min="4101" max="4101" width="10.86328125" style="3" bestFit="1" customWidth="1"/>
    <col min="4102" max="4353" width="9.1328125" style="3"/>
    <col min="4354" max="4354" width="28.73046875" style="3" customWidth="1"/>
    <col min="4355" max="4355" width="35.73046875" style="3" customWidth="1"/>
    <col min="4356" max="4356" width="9.1328125" style="3"/>
    <col min="4357" max="4357" width="10.86328125" style="3" bestFit="1" customWidth="1"/>
    <col min="4358" max="4609" width="9.1328125" style="3"/>
    <col min="4610" max="4610" width="28.73046875" style="3" customWidth="1"/>
    <col min="4611" max="4611" width="35.73046875" style="3" customWidth="1"/>
    <col min="4612" max="4612" width="9.1328125" style="3"/>
    <col min="4613" max="4613" width="10.86328125" style="3" bestFit="1" customWidth="1"/>
    <col min="4614" max="4865" width="9.1328125" style="3"/>
    <col min="4866" max="4866" width="28.73046875" style="3" customWidth="1"/>
    <col min="4867" max="4867" width="35.73046875" style="3" customWidth="1"/>
    <col min="4868" max="4868" width="9.1328125" style="3"/>
    <col min="4869" max="4869" width="10.86328125" style="3" bestFit="1" customWidth="1"/>
    <col min="4870" max="5121" width="9.1328125" style="3"/>
    <col min="5122" max="5122" width="28.73046875" style="3" customWidth="1"/>
    <col min="5123" max="5123" width="35.73046875" style="3" customWidth="1"/>
    <col min="5124" max="5124" width="9.1328125" style="3"/>
    <col min="5125" max="5125" width="10.86328125" style="3" bestFit="1" customWidth="1"/>
    <col min="5126" max="5377" width="9.1328125" style="3"/>
    <col min="5378" max="5378" width="28.73046875" style="3" customWidth="1"/>
    <col min="5379" max="5379" width="35.73046875" style="3" customWidth="1"/>
    <col min="5380" max="5380" width="9.1328125" style="3"/>
    <col min="5381" max="5381" width="10.86328125" style="3" bestFit="1" customWidth="1"/>
    <col min="5382" max="5633" width="9.1328125" style="3"/>
    <col min="5634" max="5634" width="28.73046875" style="3" customWidth="1"/>
    <col min="5635" max="5635" width="35.73046875" style="3" customWidth="1"/>
    <col min="5636" max="5636" width="9.1328125" style="3"/>
    <col min="5637" max="5637" width="10.86328125" style="3" bestFit="1" customWidth="1"/>
    <col min="5638" max="5889" width="9.1328125" style="3"/>
    <col min="5890" max="5890" width="28.73046875" style="3" customWidth="1"/>
    <col min="5891" max="5891" width="35.73046875" style="3" customWidth="1"/>
    <col min="5892" max="5892" width="9.1328125" style="3"/>
    <col min="5893" max="5893" width="10.86328125" style="3" bestFit="1" customWidth="1"/>
    <col min="5894" max="6145" width="9.1328125" style="3"/>
    <col min="6146" max="6146" width="28.73046875" style="3" customWidth="1"/>
    <col min="6147" max="6147" width="35.73046875" style="3" customWidth="1"/>
    <col min="6148" max="6148" width="9.1328125" style="3"/>
    <col min="6149" max="6149" width="10.86328125" style="3" bestFit="1" customWidth="1"/>
    <col min="6150" max="6401" width="9.1328125" style="3"/>
    <col min="6402" max="6402" width="28.73046875" style="3" customWidth="1"/>
    <col min="6403" max="6403" width="35.73046875" style="3" customWidth="1"/>
    <col min="6404" max="6404" width="9.1328125" style="3"/>
    <col min="6405" max="6405" width="10.86328125" style="3" bestFit="1" customWidth="1"/>
    <col min="6406" max="6657" width="9.1328125" style="3"/>
    <col min="6658" max="6658" width="28.73046875" style="3" customWidth="1"/>
    <col min="6659" max="6659" width="35.73046875" style="3" customWidth="1"/>
    <col min="6660" max="6660" width="9.1328125" style="3"/>
    <col min="6661" max="6661" width="10.86328125" style="3" bestFit="1" customWidth="1"/>
    <col min="6662" max="6913" width="9.1328125" style="3"/>
    <col min="6914" max="6914" width="28.73046875" style="3" customWidth="1"/>
    <col min="6915" max="6915" width="35.73046875" style="3" customWidth="1"/>
    <col min="6916" max="6916" width="9.1328125" style="3"/>
    <col min="6917" max="6917" width="10.86328125" style="3" bestFit="1" customWidth="1"/>
    <col min="6918" max="7169" width="9.1328125" style="3"/>
    <col min="7170" max="7170" width="28.73046875" style="3" customWidth="1"/>
    <col min="7171" max="7171" width="35.73046875" style="3" customWidth="1"/>
    <col min="7172" max="7172" width="9.1328125" style="3"/>
    <col min="7173" max="7173" width="10.86328125" style="3" bestFit="1" customWidth="1"/>
    <col min="7174" max="7425" width="9.1328125" style="3"/>
    <col min="7426" max="7426" width="28.73046875" style="3" customWidth="1"/>
    <col min="7427" max="7427" width="35.73046875" style="3" customWidth="1"/>
    <col min="7428" max="7428" width="9.1328125" style="3"/>
    <col min="7429" max="7429" width="10.86328125" style="3" bestFit="1" customWidth="1"/>
    <col min="7430" max="7681" width="9.1328125" style="3"/>
    <col min="7682" max="7682" width="28.73046875" style="3" customWidth="1"/>
    <col min="7683" max="7683" width="35.73046875" style="3" customWidth="1"/>
    <col min="7684" max="7684" width="9.1328125" style="3"/>
    <col min="7685" max="7685" width="10.86328125" style="3" bestFit="1" customWidth="1"/>
    <col min="7686" max="7937" width="9.1328125" style="3"/>
    <col min="7938" max="7938" width="28.73046875" style="3" customWidth="1"/>
    <col min="7939" max="7939" width="35.73046875" style="3" customWidth="1"/>
    <col min="7940" max="7940" width="9.1328125" style="3"/>
    <col min="7941" max="7941" width="10.86328125" style="3" bestFit="1" customWidth="1"/>
    <col min="7942" max="8193" width="9.1328125" style="3"/>
    <col min="8194" max="8194" width="28.73046875" style="3" customWidth="1"/>
    <col min="8195" max="8195" width="35.73046875" style="3" customWidth="1"/>
    <col min="8196" max="8196" width="9.1328125" style="3"/>
    <col min="8197" max="8197" width="10.86328125" style="3" bestFit="1" customWidth="1"/>
    <col min="8198" max="8449" width="9.1328125" style="3"/>
    <col min="8450" max="8450" width="28.73046875" style="3" customWidth="1"/>
    <col min="8451" max="8451" width="35.73046875" style="3" customWidth="1"/>
    <col min="8452" max="8452" width="9.1328125" style="3"/>
    <col min="8453" max="8453" width="10.86328125" style="3" bestFit="1" customWidth="1"/>
    <col min="8454" max="8705" width="9.1328125" style="3"/>
    <col min="8706" max="8706" width="28.73046875" style="3" customWidth="1"/>
    <col min="8707" max="8707" width="35.73046875" style="3" customWidth="1"/>
    <col min="8708" max="8708" width="9.1328125" style="3"/>
    <col min="8709" max="8709" width="10.86328125" style="3" bestFit="1" customWidth="1"/>
    <col min="8710" max="8961" width="9.1328125" style="3"/>
    <col min="8962" max="8962" width="28.73046875" style="3" customWidth="1"/>
    <col min="8963" max="8963" width="35.73046875" style="3" customWidth="1"/>
    <col min="8964" max="8964" width="9.1328125" style="3"/>
    <col min="8965" max="8965" width="10.86328125" style="3" bestFit="1" customWidth="1"/>
    <col min="8966" max="9217" width="9.1328125" style="3"/>
    <col min="9218" max="9218" width="28.73046875" style="3" customWidth="1"/>
    <col min="9219" max="9219" width="35.73046875" style="3" customWidth="1"/>
    <col min="9220" max="9220" width="9.1328125" style="3"/>
    <col min="9221" max="9221" width="10.86328125" style="3" bestFit="1" customWidth="1"/>
    <col min="9222" max="9473" width="9.1328125" style="3"/>
    <col min="9474" max="9474" width="28.73046875" style="3" customWidth="1"/>
    <col min="9475" max="9475" width="35.73046875" style="3" customWidth="1"/>
    <col min="9476" max="9476" width="9.1328125" style="3"/>
    <col min="9477" max="9477" width="10.86328125" style="3" bestFit="1" customWidth="1"/>
    <col min="9478" max="9729" width="9.1328125" style="3"/>
    <col min="9730" max="9730" width="28.73046875" style="3" customWidth="1"/>
    <col min="9731" max="9731" width="35.73046875" style="3" customWidth="1"/>
    <col min="9732" max="9732" width="9.1328125" style="3"/>
    <col min="9733" max="9733" width="10.86328125" style="3" bestFit="1" customWidth="1"/>
    <col min="9734" max="9985" width="9.1328125" style="3"/>
    <col min="9986" max="9986" width="28.73046875" style="3" customWidth="1"/>
    <col min="9987" max="9987" width="35.73046875" style="3" customWidth="1"/>
    <col min="9988" max="9988" width="9.1328125" style="3"/>
    <col min="9989" max="9989" width="10.86328125" style="3" bestFit="1" customWidth="1"/>
    <col min="9990" max="10241" width="9.1328125" style="3"/>
    <col min="10242" max="10242" width="28.73046875" style="3" customWidth="1"/>
    <col min="10243" max="10243" width="35.73046875" style="3" customWidth="1"/>
    <col min="10244" max="10244" width="9.1328125" style="3"/>
    <col min="10245" max="10245" width="10.86328125" style="3" bestFit="1" customWidth="1"/>
    <col min="10246" max="10497" width="9.1328125" style="3"/>
    <col min="10498" max="10498" width="28.73046875" style="3" customWidth="1"/>
    <col min="10499" max="10499" width="35.73046875" style="3" customWidth="1"/>
    <col min="10500" max="10500" width="9.1328125" style="3"/>
    <col min="10501" max="10501" width="10.86328125" style="3" bestFit="1" customWidth="1"/>
    <col min="10502" max="10753" width="9.1328125" style="3"/>
    <col min="10754" max="10754" width="28.73046875" style="3" customWidth="1"/>
    <col min="10755" max="10755" width="35.73046875" style="3" customWidth="1"/>
    <col min="10756" max="10756" width="9.1328125" style="3"/>
    <col min="10757" max="10757" width="10.86328125" style="3" bestFit="1" customWidth="1"/>
    <col min="10758" max="11009" width="9.1328125" style="3"/>
    <col min="11010" max="11010" width="28.73046875" style="3" customWidth="1"/>
    <col min="11011" max="11011" width="35.73046875" style="3" customWidth="1"/>
    <col min="11012" max="11012" width="9.1328125" style="3"/>
    <col min="11013" max="11013" width="10.86328125" style="3" bestFit="1" customWidth="1"/>
    <col min="11014" max="11265" width="9.1328125" style="3"/>
    <col min="11266" max="11266" width="28.73046875" style="3" customWidth="1"/>
    <col min="11267" max="11267" width="35.73046875" style="3" customWidth="1"/>
    <col min="11268" max="11268" width="9.1328125" style="3"/>
    <col min="11269" max="11269" width="10.86328125" style="3" bestFit="1" customWidth="1"/>
    <col min="11270" max="11521" width="9.1328125" style="3"/>
    <col min="11522" max="11522" width="28.73046875" style="3" customWidth="1"/>
    <col min="11523" max="11523" width="35.73046875" style="3" customWidth="1"/>
    <col min="11524" max="11524" width="9.1328125" style="3"/>
    <col min="11525" max="11525" width="10.86328125" style="3" bestFit="1" customWidth="1"/>
    <col min="11526" max="11777" width="9.1328125" style="3"/>
    <col min="11778" max="11778" width="28.73046875" style="3" customWidth="1"/>
    <col min="11779" max="11779" width="35.73046875" style="3" customWidth="1"/>
    <col min="11780" max="11780" width="9.1328125" style="3"/>
    <col min="11781" max="11781" width="10.86328125" style="3" bestFit="1" customWidth="1"/>
    <col min="11782" max="12033" width="9.1328125" style="3"/>
    <col min="12034" max="12034" width="28.73046875" style="3" customWidth="1"/>
    <col min="12035" max="12035" width="35.73046875" style="3" customWidth="1"/>
    <col min="12036" max="12036" width="9.1328125" style="3"/>
    <col min="12037" max="12037" width="10.86328125" style="3" bestFit="1" customWidth="1"/>
    <col min="12038" max="12289" width="9.1328125" style="3"/>
    <col min="12290" max="12290" width="28.73046875" style="3" customWidth="1"/>
    <col min="12291" max="12291" width="35.73046875" style="3" customWidth="1"/>
    <col min="12292" max="12292" width="9.1328125" style="3"/>
    <col min="12293" max="12293" width="10.86328125" style="3" bestFit="1" customWidth="1"/>
    <col min="12294" max="12545" width="9.1328125" style="3"/>
    <col min="12546" max="12546" width="28.73046875" style="3" customWidth="1"/>
    <col min="12547" max="12547" width="35.73046875" style="3" customWidth="1"/>
    <col min="12548" max="12548" width="9.1328125" style="3"/>
    <col min="12549" max="12549" width="10.86328125" style="3" bestFit="1" customWidth="1"/>
    <col min="12550" max="12801" width="9.1328125" style="3"/>
    <col min="12802" max="12802" width="28.73046875" style="3" customWidth="1"/>
    <col min="12803" max="12803" width="35.73046875" style="3" customWidth="1"/>
    <col min="12804" max="12804" width="9.1328125" style="3"/>
    <col min="12805" max="12805" width="10.86328125" style="3" bestFit="1" customWidth="1"/>
    <col min="12806" max="13057" width="9.1328125" style="3"/>
    <col min="13058" max="13058" width="28.73046875" style="3" customWidth="1"/>
    <col min="13059" max="13059" width="35.73046875" style="3" customWidth="1"/>
    <col min="13060" max="13060" width="9.1328125" style="3"/>
    <col min="13061" max="13061" width="10.86328125" style="3" bestFit="1" customWidth="1"/>
    <col min="13062" max="13313" width="9.1328125" style="3"/>
    <col min="13314" max="13314" width="28.73046875" style="3" customWidth="1"/>
    <col min="13315" max="13315" width="35.73046875" style="3" customWidth="1"/>
    <col min="13316" max="13316" width="9.1328125" style="3"/>
    <col min="13317" max="13317" width="10.86328125" style="3" bestFit="1" customWidth="1"/>
    <col min="13318" max="13569" width="9.1328125" style="3"/>
    <col min="13570" max="13570" width="28.73046875" style="3" customWidth="1"/>
    <col min="13571" max="13571" width="35.73046875" style="3" customWidth="1"/>
    <col min="13572" max="13572" width="9.1328125" style="3"/>
    <col min="13573" max="13573" width="10.86328125" style="3" bestFit="1" customWidth="1"/>
    <col min="13574" max="13825" width="9.1328125" style="3"/>
    <col min="13826" max="13826" width="28.73046875" style="3" customWidth="1"/>
    <col min="13827" max="13827" width="35.73046875" style="3" customWidth="1"/>
    <col min="13828" max="13828" width="9.1328125" style="3"/>
    <col min="13829" max="13829" width="10.86328125" style="3" bestFit="1" customWidth="1"/>
    <col min="13830" max="14081" width="9.1328125" style="3"/>
    <col min="14082" max="14082" width="28.73046875" style="3" customWidth="1"/>
    <col min="14083" max="14083" width="35.73046875" style="3" customWidth="1"/>
    <col min="14084" max="14084" width="9.1328125" style="3"/>
    <col min="14085" max="14085" width="10.86328125" style="3" bestFit="1" customWidth="1"/>
    <col min="14086" max="14337" width="9.1328125" style="3"/>
    <col min="14338" max="14338" width="28.73046875" style="3" customWidth="1"/>
    <col min="14339" max="14339" width="35.73046875" style="3" customWidth="1"/>
    <col min="14340" max="14340" width="9.1328125" style="3"/>
    <col min="14341" max="14341" width="10.86328125" style="3" bestFit="1" customWidth="1"/>
    <col min="14342" max="14593" width="9.1328125" style="3"/>
    <col min="14594" max="14594" width="28.73046875" style="3" customWidth="1"/>
    <col min="14595" max="14595" width="35.73046875" style="3" customWidth="1"/>
    <col min="14596" max="14596" width="9.1328125" style="3"/>
    <col min="14597" max="14597" width="10.86328125" style="3" bestFit="1" customWidth="1"/>
    <col min="14598" max="14849" width="9.1328125" style="3"/>
    <col min="14850" max="14850" width="28.73046875" style="3" customWidth="1"/>
    <col min="14851" max="14851" width="35.73046875" style="3" customWidth="1"/>
    <col min="14852" max="14852" width="9.1328125" style="3"/>
    <col min="14853" max="14853" width="10.86328125" style="3" bestFit="1" customWidth="1"/>
    <col min="14854" max="15105" width="9.1328125" style="3"/>
    <col min="15106" max="15106" width="28.73046875" style="3" customWidth="1"/>
    <col min="15107" max="15107" width="35.73046875" style="3" customWidth="1"/>
    <col min="15108" max="15108" width="9.1328125" style="3"/>
    <col min="15109" max="15109" width="10.86328125" style="3" bestFit="1" customWidth="1"/>
    <col min="15110" max="15361" width="9.1328125" style="3"/>
    <col min="15362" max="15362" width="28.73046875" style="3" customWidth="1"/>
    <col min="15363" max="15363" width="35.73046875" style="3" customWidth="1"/>
    <col min="15364" max="15364" width="9.1328125" style="3"/>
    <col min="15365" max="15365" width="10.86328125" style="3" bestFit="1" customWidth="1"/>
    <col min="15366" max="15617" width="9.1328125" style="3"/>
    <col min="15618" max="15618" width="28.73046875" style="3" customWidth="1"/>
    <col min="15619" max="15619" width="35.73046875" style="3" customWidth="1"/>
    <col min="15620" max="15620" width="9.1328125" style="3"/>
    <col min="15621" max="15621" width="10.86328125" style="3" bestFit="1" customWidth="1"/>
    <col min="15622" max="15873" width="9.1328125" style="3"/>
    <col min="15874" max="15874" width="28.73046875" style="3" customWidth="1"/>
    <col min="15875" max="15875" width="35.73046875" style="3" customWidth="1"/>
    <col min="15876" max="15876" width="9.1328125" style="3"/>
    <col min="15877" max="15877" width="10.86328125" style="3" bestFit="1" customWidth="1"/>
    <col min="15878" max="16129" width="9.1328125" style="3"/>
    <col min="16130" max="16130" width="28.73046875" style="3" customWidth="1"/>
    <col min="16131" max="16131" width="35.73046875" style="3" customWidth="1"/>
    <col min="16132" max="16132" width="9.1328125" style="3"/>
    <col min="16133" max="16133" width="10.86328125" style="3" bestFit="1" customWidth="1"/>
    <col min="16134" max="16384" width="9.1328125" style="3"/>
  </cols>
  <sheetData>
    <row r="1" spans="1:6" ht="18" x14ac:dyDescent="0.55000000000000004">
      <c r="A1" s="54" t="s">
        <v>45</v>
      </c>
    </row>
    <row r="2" spans="1:6" x14ac:dyDescent="0.5">
      <c r="A2" s="1" t="s">
        <v>0</v>
      </c>
    </row>
    <row r="3" spans="1:6" x14ac:dyDescent="0.5">
      <c r="A3" s="2" t="s">
        <v>18</v>
      </c>
    </row>
    <row r="4" spans="1:6" x14ac:dyDescent="0.5">
      <c r="A4" s="4" t="s">
        <v>1</v>
      </c>
    </row>
    <row r="5" spans="1:6" x14ac:dyDescent="0.5">
      <c r="A5" s="4" t="s">
        <v>2</v>
      </c>
    </row>
    <row r="6" spans="1:6" x14ac:dyDescent="0.5">
      <c r="B6" s="5"/>
      <c r="C6" s="5"/>
      <c r="D6" s="5"/>
    </row>
    <row r="7" spans="1:6" x14ac:dyDescent="0.5">
      <c r="A7" s="2"/>
      <c r="B7" s="5" t="s">
        <v>3</v>
      </c>
      <c r="C7" s="5" t="s">
        <v>4</v>
      </c>
      <c r="D7" s="5" t="s">
        <v>5</v>
      </c>
      <c r="E7" s="5" t="s">
        <v>6</v>
      </c>
      <c r="F7" s="2"/>
    </row>
    <row r="8" spans="1:6" x14ac:dyDescent="0.5">
      <c r="A8" s="2"/>
      <c r="B8" s="10" t="s">
        <v>332</v>
      </c>
      <c r="C8" s="10" t="s">
        <v>331</v>
      </c>
      <c r="D8" s="42" t="s">
        <v>288</v>
      </c>
      <c r="E8" s="41">
        <v>2012</v>
      </c>
      <c r="F8" s="10" t="s">
        <v>313</v>
      </c>
    </row>
    <row r="9" spans="1:6" x14ac:dyDescent="0.5">
      <c r="A9" s="2"/>
      <c r="B9" s="10" t="s">
        <v>132</v>
      </c>
      <c r="C9" s="10" t="s">
        <v>133</v>
      </c>
      <c r="D9" s="42" t="s">
        <v>134</v>
      </c>
      <c r="E9" s="43">
        <v>2013</v>
      </c>
      <c r="F9" s="41" t="s">
        <v>151</v>
      </c>
    </row>
    <row r="10" spans="1:6" x14ac:dyDescent="0.5">
      <c r="A10" s="2"/>
      <c r="B10" s="10" t="s">
        <v>328</v>
      </c>
      <c r="C10" s="10" t="s">
        <v>327</v>
      </c>
      <c r="D10" s="42" t="s">
        <v>326</v>
      </c>
      <c r="E10" s="41">
        <v>2012</v>
      </c>
      <c r="F10" s="10" t="s">
        <v>313</v>
      </c>
    </row>
    <row r="11" spans="1:6" x14ac:dyDescent="0.5">
      <c r="A11" s="2"/>
      <c r="B11" s="10" t="s">
        <v>126</v>
      </c>
      <c r="C11" s="10" t="s">
        <v>127</v>
      </c>
      <c r="D11" s="42" t="s">
        <v>128</v>
      </c>
      <c r="E11" s="43">
        <v>2012</v>
      </c>
      <c r="F11" s="41" t="s">
        <v>151</v>
      </c>
    </row>
    <row r="12" spans="1:6" x14ac:dyDescent="0.5">
      <c r="A12" s="2"/>
      <c r="B12" s="35" t="s">
        <v>123</v>
      </c>
      <c r="C12" s="33" t="s">
        <v>124</v>
      </c>
      <c r="D12" s="39" t="s">
        <v>104</v>
      </c>
      <c r="E12" s="41">
        <v>2012</v>
      </c>
      <c r="F12" s="41" t="s">
        <v>150</v>
      </c>
    </row>
    <row r="13" spans="1:6" x14ac:dyDescent="0.5">
      <c r="A13" s="2"/>
      <c r="B13" s="35" t="s">
        <v>391</v>
      </c>
      <c r="C13" s="33" t="s">
        <v>392</v>
      </c>
      <c r="D13" s="39" t="s">
        <v>288</v>
      </c>
      <c r="E13" s="41">
        <v>2012</v>
      </c>
      <c r="F13" s="41" t="s">
        <v>393</v>
      </c>
    </row>
    <row r="14" spans="1:6" x14ac:dyDescent="0.5">
      <c r="A14" s="2"/>
      <c r="B14" s="10" t="s">
        <v>323</v>
      </c>
      <c r="C14" s="10" t="s">
        <v>322</v>
      </c>
      <c r="D14" s="42" t="s">
        <v>321</v>
      </c>
      <c r="E14" s="41">
        <v>2012</v>
      </c>
      <c r="F14" s="10" t="s">
        <v>313</v>
      </c>
    </row>
    <row r="15" spans="1:6" x14ac:dyDescent="0.5">
      <c r="A15" s="2"/>
      <c r="B15" s="10" t="s">
        <v>423</v>
      </c>
      <c r="C15" s="10" t="s">
        <v>496</v>
      </c>
      <c r="D15" s="42" t="s">
        <v>497</v>
      </c>
      <c r="E15" s="41">
        <v>2012</v>
      </c>
      <c r="F15" s="41" t="s">
        <v>495</v>
      </c>
    </row>
    <row r="16" spans="1:6" x14ac:dyDescent="0.5">
      <c r="A16" s="2"/>
      <c r="B16" s="10" t="s">
        <v>141</v>
      </c>
      <c r="C16" s="10" t="s">
        <v>142</v>
      </c>
      <c r="D16" s="42" t="s">
        <v>143</v>
      </c>
      <c r="E16" s="41">
        <v>2012</v>
      </c>
      <c r="F16" s="41" t="s">
        <v>151</v>
      </c>
    </row>
    <row r="17" spans="1:6" x14ac:dyDescent="0.5">
      <c r="A17" s="2"/>
      <c r="B17" s="10" t="s">
        <v>144</v>
      </c>
      <c r="C17" s="10" t="s">
        <v>145</v>
      </c>
      <c r="D17" s="42" t="s">
        <v>146</v>
      </c>
      <c r="E17" s="41">
        <v>2012</v>
      </c>
      <c r="F17" s="41" t="s">
        <v>151</v>
      </c>
    </row>
    <row r="18" spans="1:6" x14ac:dyDescent="0.5">
      <c r="A18" s="2"/>
      <c r="B18" s="10" t="s">
        <v>325</v>
      </c>
      <c r="C18" s="10" t="s">
        <v>324</v>
      </c>
      <c r="D18" s="42" t="s">
        <v>240</v>
      </c>
      <c r="E18" s="41">
        <v>2012</v>
      </c>
      <c r="F18" s="10" t="s">
        <v>313</v>
      </c>
    </row>
    <row r="19" spans="1:6" x14ac:dyDescent="0.5">
      <c r="A19" s="2"/>
      <c r="B19" s="10" t="s">
        <v>330</v>
      </c>
      <c r="C19" s="10" t="s">
        <v>329</v>
      </c>
      <c r="D19" s="42" t="s">
        <v>174</v>
      </c>
      <c r="E19" s="41">
        <v>2012</v>
      </c>
      <c r="F19" s="10" t="s">
        <v>313</v>
      </c>
    </row>
    <row r="20" spans="1:6" x14ac:dyDescent="0.5">
      <c r="A20" s="2"/>
      <c r="B20" s="10" t="s">
        <v>396</v>
      </c>
      <c r="C20" s="10" t="s">
        <v>397</v>
      </c>
      <c r="D20" s="42" t="s">
        <v>288</v>
      </c>
      <c r="E20" s="41">
        <v>2012</v>
      </c>
      <c r="F20" s="41" t="s">
        <v>393</v>
      </c>
    </row>
    <row r="21" spans="1:6" x14ac:dyDescent="0.5">
      <c r="A21" s="2"/>
      <c r="B21" s="10" t="s">
        <v>498</v>
      </c>
      <c r="C21" s="10" t="s">
        <v>499</v>
      </c>
      <c r="D21" s="42" t="s">
        <v>500</v>
      </c>
      <c r="E21" s="41">
        <v>2012</v>
      </c>
      <c r="F21" s="41" t="s">
        <v>495</v>
      </c>
    </row>
    <row r="22" spans="1:6" x14ac:dyDescent="0.5">
      <c r="A22" s="2"/>
      <c r="B22" s="10" t="s">
        <v>135</v>
      </c>
      <c r="C22" s="10" t="s">
        <v>136</v>
      </c>
      <c r="D22" s="42" t="s">
        <v>137</v>
      </c>
      <c r="E22" s="41">
        <v>2012</v>
      </c>
      <c r="F22" s="41" t="s">
        <v>151</v>
      </c>
    </row>
    <row r="23" spans="1:6" x14ac:dyDescent="0.5">
      <c r="A23" s="2"/>
      <c r="B23" s="10" t="s">
        <v>394</v>
      </c>
      <c r="C23" s="10" t="s">
        <v>395</v>
      </c>
      <c r="D23" s="42" t="s">
        <v>104</v>
      </c>
      <c r="E23" s="41">
        <v>2013</v>
      </c>
      <c r="F23" s="41" t="s">
        <v>393</v>
      </c>
    </row>
    <row r="24" spans="1:6" x14ac:dyDescent="0.5">
      <c r="A24" s="2"/>
      <c r="B24" s="35" t="s">
        <v>147</v>
      </c>
      <c r="C24" s="33" t="s">
        <v>148</v>
      </c>
      <c r="D24" s="39" t="s">
        <v>149</v>
      </c>
      <c r="E24" s="41">
        <v>2012</v>
      </c>
      <c r="F24" s="41" t="s">
        <v>151</v>
      </c>
    </row>
    <row r="25" spans="1:6" x14ac:dyDescent="0.5">
      <c r="A25" s="2"/>
      <c r="B25" s="35" t="s">
        <v>147</v>
      </c>
      <c r="C25" s="33" t="s">
        <v>533</v>
      </c>
      <c r="D25" s="39" t="s">
        <v>149</v>
      </c>
      <c r="E25" s="41">
        <v>2012</v>
      </c>
      <c r="F25" s="41" t="s">
        <v>534</v>
      </c>
    </row>
    <row r="26" spans="1:6" x14ac:dyDescent="0.5">
      <c r="A26" s="2"/>
      <c r="B26" s="35" t="s">
        <v>531</v>
      </c>
      <c r="C26" s="33" t="s">
        <v>532</v>
      </c>
      <c r="D26" s="39" t="s">
        <v>240</v>
      </c>
      <c r="E26" s="41">
        <v>2012</v>
      </c>
      <c r="F26" s="41" t="s">
        <v>528</v>
      </c>
    </row>
    <row r="27" spans="1:6" x14ac:dyDescent="0.5">
      <c r="A27" s="2"/>
      <c r="B27" s="35" t="s">
        <v>526</v>
      </c>
      <c r="C27" s="33" t="s">
        <v>527</v>
      </c>
      <c r="D27" s="39" t="s">
        <v>234</v>
      </c>
      <c r="E27" s="41">
        <v>2012</v>
      </c>
      <c r="F27" s="41" t="s">
        <v>528</v>
      </c>
    </row>
    <row r="28" spans="1:6" x14ac:dyDescent="0.5">
      <c r="A28" s="2"/>
      <c r="B28" s="35" t="s">
        <v>483</v>
      </c>
      <c r="C28" s="33" t="s">
        <v>484</v>
      </c>
      <c r="D28" s="39" t="s">
        <v>220</v>
      </c>
      <c r="E28" s="41">
        <v>2013</v>
      </c>
      <c r="F28" s="41" t="s">
        <v>485</v>
      </c>
    </row>
    <row r="29" spans="1:6" x14ac:dyDescent="0.5">
      <c r="A29" s="2"/>
      <c r="B29" s="35" t="s">
        <v>493</v>
      </c>
      <c r="C29" s="33" t="s">
        <v>494</v>
      </c>
      <c r="D29" s="39" t="s">
        <v>299</v>
      </c>
      <c r="E29" s="41">
        <v>2012</v>
      </c>
      <c r="F29" s="41" t="s">
        <v>495</v>
      </c>
    </row>
    <row r="30" spans="1:6" x14ac:dyDescent="0.5">
      <c r="A30" s="2"/>
      <c r="B30" s="10" t="s">
        <v>138</v>
      </c>
      <c r="C30" s="10" t="s">
        <v>139</v>
      </c>
      <c r="D30" s="42" t="s">
        <v>140</v>
      </c>
      <c r="E30" s="41">
        <v>2012</v>
      </c>
      <c r="F30" s="41" t="s">
        <v>151</v>
      </c>
    </row>
    <row r="31" spans="1:6" x14ac:dyDescent="0.5">
      <c r="A31" s="2"/>
      <c r="B31" s="10" t="s">
        <v>108</v>
      </c>
      <c r="C31" s="10" t="s">
        <v>155</v>
      </c>
      <c r="D31" s="42" t="s">
        <v>156</v>
      </c>
      <c r="E31" s="41">
        <v>2012</v>
      </c>
      <c r="F31" s="10" t="s">
        <v>313</v>
      </c>
    </row>
    <row r="32" spans="1:6" x14ac:dyDescent="0.5">
      <c r="A32" s="2"/>
      <c r="B32" s="10" t="s">
        <v>316</v>
      </c>
      <c r="C32" s="10" t="s">
        <v>315</v>
      </c>
      <c r="D32" s="42" t="s">
        <v>314</v>
      </c>
      <c r="E32" s="10">
        <v>2012</v>
      </c>
      <c r="F32" s="10" t="s">
        <v>313</v>
      </c>
    </row>
    <row r="33" spans="1:6" x14ac:dyDescent="0.5">
      <c r="A33" s="2"/>
      <c r="B33" s="35" t="s">
        <v>286</v>
      </c>
      <c r="C33" s="33" t="s">
        <v>287</v>
      </c>
      <c r="D33" s="39" t="s">
        <v>288</v>
      </c>
      <c r="E33" s="41">
        <v>2012</v>
      </c>
      <c r="F33" s="41" t="s">
        <v>273</v>
      </c>
    </row>
    <row r="34" spans="1:6" x14ac:dyDescent="0.5">
      <c r="A34" s="2"/>
      <c r="B34" s="35" t="s">
        <v>166</v>
      </c>
      <c r="C34" s="33" t="s">
        <v>285</v>
      </c>
      <c r="D34" s="39" t="s">
        <v>168</v>
      </c>
      <c r="E34" s="41">
        <v>2013</v>
      </c>
      <c r="F34" s="41" t="s">
        <v>273</v>
      </c>
    </row>
    <row r="35" spans="1:6" x14ac:dyDescent="0.5">
      <c r="A35" s="2"/>
      <c r="B35" s="35" t="s">
        <v>529</v>
      </c>
      <c r="C35" s="33" t="s">
        <v>530</v>
      </c>
      <c r="D35" s="39" t="s">
        <v>211</v>
      </c>
      <c r="E35" s="41">
        <v>2012</v>
      </c>
      <c r="F35" s="41" t="s">
        <v>528</v>
      </c>
    </row>
    <row r="36" spans="1:6" x14ac:dyDescent="0.5">
      <c r="A36" s="2"/>
      <c r="B36" s="57" t="s">
        <v>349</v>
      </c>
      <c r="C36" s="57" t="s">
        <v>350</v>
      </c>
      <c r="D36" s="58" t="s">
        <v>351</v>
      </c>
      <c r="E36" s="41">
        <v>2012</v>
      </c>
      <c r="F36" s="41" t="s">
        <v>352</v>
      </c>
    </row>
    <row r="37" spans="1:6" x14ac:dyDescent="0.5">
      <c r="A37" s="2"/>
      <c r="B37" s="10" t="s">
        <v>318</v>
      </c>
      <c r="C37" s="10" t="s">
        <v>317</v>
      </c>
      <c r="D37" s="42" t="s">
        <v>146</v>
      </c>
      <c r="E37" s="10">
        <v>2012</v>
      </c>
      <c r="F37" s="10" t="s">
        <v>313</v>
      </c>
    </row>
    <row r="38" spans="1:6" x14ac:dyDescent="0.5">
      <c r="A38" s="2"/>
      <c r="B38" s="10" t="s">
        <v>129</v>
      </c>
      <c r="C38" s="10" t="s">
        <v>130</v>
      </c>
      <c r="D38" s="42" t="s">
        <v>131</v>
      </c>
      <c r="E38" s="43">
        <v>2012</v>
      </c>
      <c r="F38" s="41" t="s">
        <v>151</v>
      </c>
    </row>
    <row r="39" spans="1:6" x14ac:dyDescent="0.5">
      <c r="A39" s="2"/>
      <c r="B39" s="10" t="s">
        <v>256</v>
      </c>
      <c r="C39" s="10" t="s">
        <v>373</v>
      </c>
      <c r="D39" s="42" t="s">
        <v>195</v>
      </c>
      <c r="E39" s="43">
        <v>2012</v>
      </c>
      <c r="F39" s="41" t="s">
        <v>534</v>
      </c>
    </row>
    <row r="40" spans="1:6" x14ac:dyDescent="0.5">
      <c r="A40" s="2"/>
      <c r="B40" s="10" t="s">
        <v>486</v>
      </c>
      <c r="C40" s="10" t="s">
        <v>487</v>
      </c>
      <c r="D40" s="42" t="s">
        <v>186</v>
      </c>
      <c r="E40" s="43">
        <v>2012</v>
      </c>
      <c r="F40" s="41" t="s">
        <v>485</v>
      </c>
    </row>
    <row r="41" spans="1:6" x14ac:dyDescent="0.5">
      <c r="A41" s="2"/>
      <c r="B41" s="10" t="s">
        <v>320</v>
      </c>
      <c r="C41" s="10" t="s">
        <v>319</v>
      </c>
      <c r="D41" s="42" t="s">
        <v>217</v>
      </c>
      <c r="E41" s="10">
        <v>2013</v>
      </c>
      <c r="F41" s="10" t="s">
        <v>313</v>
      </c>
    </row>
    <row r="42" spans="1:6" x14ac:dyDescent="0.5">
      <c r="A42" s="2"/>
      <c r="B42" s="35"/>
      <c r="C42" s="33"/>
      <c r="D42" s="39"/>
      <c r="E42" s="41"/>
      <c r="F42" s="41"/>
    </row>
    <row r="43" spans="1:6" x14ac:dyDescent="0.5">
      <c r="A43" s="2"/>
      <c r="B43" s="35"/>
      <c r="C43" s="33"/>
      <c r="D43" s="39"/>
      <c r="E43" s="41"/>
      <c r="F43" s="41"/>
    </row>
    <row r="44" spans="1:6" x14ac:dyDescent="0.5">
      <c r="A44" s="2"/>
      <c r="B44" s="35"/>
      <c r="C44" s="33"/>
      <c r="D44" s="39"/>
      <c r="E44" s="41"/>
      <c r="F44" s="41"/>
    </row>
    <row r="45" spans="1:6" x14ac:dyDescent="0.5">
      <c r="A45" s="2"/>
      <c r="B45" s="35"/>
      <c r="C45" s="33"/>
      <c r="D45" s="39"/>
      <c r="E45" s="41"/>
      <c r="F45" s="41"/>
    </row>
    <row r="46" spans="1:6" x14ac:dyDescent="0.5">
      <c r="A46" s="2"/>
      <c r="B46" s="35"/>
      <c r="C46" s="33"/>
      <c r="D46" s="39"/>
      <c r="E46" s="41"/>
      <c r="F46" s="41"/>
    </row>
    <row r="47" spans="1:6" x14ac:dyDescent="0.5">
      <c r="A47" s="2"/>
      <c r="B47" s="35"/>
      <c r="C47" s="33"/>
      <c r="D47" s="39"/>
      <c r="E47" s="41"/>
      <c r="F47" s="41"/>
    </row>
    <row r="48" spans="1:6" x14ac:dyDescent="0.5">
      <c r="A48" s="2"/>
      <c r="F48" s="2"/>
    </row>
    <row r="49" spans="1:6" x14ac:dyDescent="0.5">
      <c r="A49" s="2"/>
      <c r="F49" s="2"/>
    </row>
    <row r="50" spans="1:6" x14ac:dyDescent="0.5">
      <c r="A50" s="2"/>
      <c r="B50" s="5" t="s">
        <v>7</v>
      </c>
      <c r="D50" s="5" t="s">
        <v>8</v>
      </c>
      <c r="E50" s="5" t="s">
        <v>9</v>
      </c>
      <c r="F50" s="2"/>
    </row>
    <row r="51" spans="1:6" x14ac:dyDescent="0.5">
      <c r="A51" s="2"/>
      <c r="B51" s="30" t="s">
        <v>46</v>
      </c>
      <c r="C51" s="30" t="s">
        <v>47</v>
      </c>
      <c r="D51" s="6"/>
      <c r="E51" s="2">
        <v>0</v>
      </c>
      <c r="F51" s="2"/>
    </row>
    <row r="52" spans="1:6" x14ac:dyDescent="0.5">
      <c r="A52" s="2"/>
      <c r="B52" s="30" t="s">
        <v>35</v>
      </c>
      <c r="C52" s="30" t="s">
        <v>125</v>
      </c>
      <c r="D52" s="6"/>
      <c r="E52" s="2">
        <v>3</v>
      </c>
      <c r="F52" s="2"/>
    </row>
    <row r="53" spans="1:6" x14ac:dyDescent="0.5">
      <c r="A53" s="2"/>
      <c r="B53" s="30" t="s">
        <v>48</v>
      </c>
      <c r="C53" s="30" t="s">
        <v>49</v>
      </c>
      <c r="D53" s="6"/>
      <c r="E53" s="2">
        <v>15</v>
      </c>
      <c r="F53" s="2"/>
    </row>
    <row r="54" spans="1:6" x14ac:dyDescent="0.5">
      <c r="A54" s="2"/>
      <c r="B54" s="30" t="s">
        <v>50</v>
      </c>
      <c r="C54" s="30" t="s">
        <v>34</v>
      </c>
      <c r="D54" s="6"/>
      <c r="E54" s="2">
        <v>7</v>
      </c>
      <c r="F54" s="2"/>
    </row>
    <row r="55" spans="1:6" x14ac:dyDescent="0.5">
      <c r="A55" s="2"/>
      <c r="B55" s="30" t="s">
        <v>38</v>
      </c>
      <c r="C55" s="30" t="s">
        <v>51</v>
      </c>
      <c r="D55" s="6"/>
      <c r="E55" s="2">
        <v>15</v>
      </c>
      <c r="F55" s="2"/>
    </row>
    <row r="56" spans="1:6" x14ac:dyDescent="0.5">
      <c r="A56" s="2"/>
      <c r="B56" s="30" t="s">
        <v>52</v>
      </c>
      <c r="C56" s="30" t="s">
        <v>53</v>
      </c>
      <c r="D56" s="6"/>
      <c r="E56" s="2">
        <v>5</v>
      </c>
      <c r="F56" s="2"/>
    </row>
    <row r="57" spans="1:6" x14ac:dyDescent="0.5">
      <c r="A57" s="2"/>
      <c r="B57" s="30" t="s">
        <v>54</v>
      </c>
      <c r="C57" s="30" t="s">
        <v>55</v>
      </c>
      <c r="D57" s="6"/>
      <c r="E57" s="2">
        <v>2</v>
      </c>
      <c r="F57" s="2"/>
    </row>
    <row r="58" spans="1:6" x14ac:dyDescent="0.5">
      <c r="A58" s="2"/>
      <c r="B58" s="30" t="s">
        <v>56</v>
      </c>
      <c r="C58" s="30" t="s">
        <v>57</v>
      </c>
      <c r="D58" s="6"/>
      <c r="E58" s="2">
        <v>5</v>
      </c>
      <c r="F58" s="2"/>
    </row>
    <row r="59" spans="1:6" x14ac:dyDescent="0.5">
      <c r="A59" s="2"/>
      <c r="B59" s="30" t="s">
        <v>374</v>
      </c>
      <c r="C59" s="30" t="s">
        <v>375</v>
      </c>
      <c r="D59" s="6"/>
      <c r="E59" s="2">
        <v>2</v>
      </c>
      <c r="F59" s="2"/>
    </row>
    <row r="60" spans="1:6" x14ac:dyDescent="0.5">
      <c r="A60" s="2"/>
      <c r="B60" s="30" t="s">
        <v>58</v>
      </c>
      <c r="C60" s="30" t="s">
        <v>59</v>
      </c>
      <c r="D60" s="6"/>
      <c r="E60" s="2">
        <v>5</v>
      </c>
      <c r="F60" s="2"/>
    </row>
    <row r="61" spans="1:6" x14ac:dyDescent="0.5">
      <c r="A61" s="2"/>
      <c r="B61" s="30" t="s">
        <v>41</v>
      </c>
      <c r="C61" s="30" t="s">
        <v>31</v>
      </c>
      <c r="D61" s="6"/>
      <c r="E61" s="2">
        <v>14</v>
      </c>
      <c r="F61" s="2"/>
    </row>
    <row r="62" spans="1:6" x14ac:dyDescent="0.5">
      <c r="A62" s="2"/>
      <c r="B62" s="30" t="s">
        <v>60</v>
      </c>
      <c r="C62" s="30" t="s">
        <v>69</v>
      </c>
      <c r="D62" s="6"/>
      <c r="E62" s="2">
        <v>12</v>
      </c>
      <c r="F62" s="2"/>
    </row>
    <row r="63" spans="1:6" x14ac:dyDescent="0.5">
      <c r="A63" s="2"/>
      <c r="B63" s="30" t="s">
        <v>43</v>
      </c>
      <c r="C63" s="30" t="s">
        <v>33</v>
      </c>
      <c r="D63" s="6"/>
      <c r="E63" s="2">
        <v>7</v>
      </c>
      <c r="F63" s="2"/>
    </row>
    <row r="64" spans="1:6" x14ac:dyDescent="0.5">
      <c r="A64" s="2"/>
      <c r="B64" s="30" t="s">
        <v>61</v>
      </c>
      <c r="C64" s="30" t="s">
        <v>57</v>
      </c>
      <c r="D64" s="6" t="s">
        <v>557</v>
      </c>
      <c r="E64" s="2" t="s">
        <v>558</v>
      </c>
      <c r="F64" s="2"/>
    </row>
    <row r="65" spans="1:11" x14ac:dyDescent="0.5">
      <c r="A65" s="2"/>
      <c r="B65" s="30"/>
      <c r="C65" s="30"/>
      <c r="D65" s="6"/>
      <c r="F65" s="2"/>
    </row>
    <row r="66" spans="1:11" x14ac:dyDescent="0.5">
      <c r="A66" s="2"/>
      <c r="B66" s="30"/>
      <c r="C66" s="30"/>
      <c r="D66" s="6"/>
      <c r="E66" s="49"/>
      <c r="F66" s="2"/>
    </row>
    <row r="67" spans="1:11" x14ac:dyDescent="0.5">
      <c r="A67" s="2"/>
      <c r="B67" s="30"/>
      <c r="C67" s="30"/>
      <c r="D67" s="6"/>
      <c r="F67" s="2"/>
    </row>
    <row r="68" spans="1:11" x14ac:dyDescent="0.5">
      <c r="A68" s="2"/>
      <c r="B68" s="30"/>
      <c r="C68" s="30"/>
      <c r="D68" s="6"/>
      <c r="F68" s="2"/>
    </row>
    <row r="69" spans="1:11" x14ac:dyDescent="0.5">
      <c r="A69" s="2"/>
      <c r="B69" s="7" t="s">
        <v>62</v>
      </c>
      <c r="C69" s="30"/>
      <c r="D69" s="6"/>
      <c r="F69" s="2"/>
    </row>
    <row r="70" spans="1:11" x14ac:dyDescent="0.5">
      <c r="A70" s="2"/>
      <c r="B70" s="7" t="s">
        <v>11</v>
      </c>
      <c r="F70" s="2"/>
      <c r="H70" s="2"/>
      <c r="I70" s="2"/>
      <c r="J70" s="2"/>
      <c r="K70" s="2"/>
    </row>
    <row r="71" spans="1:11" x14ac:dyDescent="0.5">
      <c r="A71" s="2">
        <v>1</v>
      </c>
      <c r="B71" s="81" t="s">
        <v>394</v>
      </c>
      <c r="C71" s="81" t="s">
        <v>555</v>
      </c>
      <c r="D71" s="82" t="s">
        <v>556</v>
      </c>
      <c r="F71" s="2"/>
      <c r="H71" s="2"/>
      <c r="I71" s="2"/>
      <c r="J71" s="2"/>
      <c r="K71" s="2"/>
    </row>
    <row r="72" spans="1:11" x14ac:dyDescent="0.5">
      <c r="A72" s="2">
        <v>2</v>
      </c>
      <c r="B72" s="81" t="s">
        <v>320</v>
      </c>
      <c r="C72" s="81" t="s">
        <v>319</v>
      </c>
      <c r="D72" s="82" t="s">
        <v>217</v>
      </c>
      <c r="F72" s="2"/>
      <c r="I72" s="2"/>
      <c r="J72" s="2"/>
      <c r="K72" s="2"/>
    </row>
    <row r="73" spans="1:11" x14ac:dyDescent="0.5">
      <c r="A73" s="2">
        <v>3</v>
      </c>
      <c r="B73" s="81" t="s">
        <v>483</v>
      </c>
      <c r="C73" s="81" t="s">
        <v>484</v>
      </c>
      <c r="D73" s="82" t="s">
        <v>220</v>
      </c>
      <c r="F73" s="2"/>
      <c r="I73" s="2"/>
      <c r="J73" s="2"/>
      <c r="K73" s="2"/>
    </row>
    <row r="74" spans="1:11" x14ac:dyDescent="0.5">
      <c r="A74" s="2">
        <v>3</v>
      </c>
      <c r="B74" s="81" t="s">
        <v>132</v>
      </c>
      <c r="C74" s="81" t="s">
        <v>133</v>
      </c>
      <c r="D74" s="82" t="s">
        <v>134</v>
      </c>
      <c r="F74" s="2"/>
      <c r="I74" s="2"/>
      <c r="J74" s="2"/>
      <c r="K74" s="2"/>
    </row>
    <row r="75" spans="1:11" x14ac:dyDescent="0.5">
      <c r="A75" s="2"/>
      <c r="B75" s="50"/>
      <c r="C75" s="50"/>
      <c r="D75" s="55"/>
      <c r="F75" s="2"/>
      <c r="I75" s="2"/>
      <c r="J75" s="2"/>
      <c r="K75" s="2"/>
    </row>
    <row r="76" spans="1:11" x14ac:dyDescent="0.5">
      <c r="A76" s="2"/>
      <c r="B76" s="50"/>
      <c r="C76" s="50"/>
      <c r="D76" s="55"/>
      <c r="F76" s="2"/>
      <c r="I76" s="2"/>
      <c r="J76" s="2"/>
      <c r="K76" s="2"/>
    </row>
    <row r="77" spans="1:11" x14ac:dyDescent="0.5">
      <c r="A77" s="2"/>
      <c r="F77" s="2"/>
      <c r="I77" s="2"/>
      <c r="J77" s="2"/>
      <c r="K77" s="2"/>
    </row>
    <row r="78" spans="1:11" x14ac:dyDescent="0.5">
      <c r="A78" s="2"/>
      <c r="F78" s="2"/>
      <c r="I78" s="2"/>
      <c r="J78" s="2"/>
      <c r="K78" s="2"/>
    </row>
    <row r="79" spans="1:11" x14ac:dyDescent="0.5">
      <c r="A79" s="2"/>
      <c r="B79" s="7" t="s">
        <v>10</v>
      </c>
      <c r="C79" s="32"/>
      <c r="D79" s="56"/>
      <c r="F79" s="2"/>
      <c r="I79" s="2"/>
      <c r="J79" s="2"/>
      <c r="K79" s="2"/>
    </row>
    <row r="80" spans="1:11" x14ac:dyDescent="0.5">
      <c r="A80" s="2">
        <v>1</v>
      </c>
      <c r="B80" s="81" t="s">
        <v>147</v>
      </c>
      <c r="C80" s="81" t="s">
        <v>148</v>
      </c>
      <c r="D80" s="82" t="s">
        <v>149</v>
      </c>
      <c r="F80" s="2"/>
      <c r="I80" s="2"/>
      <c r="J80" s="2"/>
      <c r="K80" s="2"/>
    </row>
    <row r="81" spans="1:6" x14ac:dyDescent="0.5">
      <c r="A81" s="2">
        <v>2</v>
      </c>
      <c r="B81" s="81" t="s">
        <v>554</v>
      </c>
      <c r="C81" s="81" t="s">
        <v>392</v>
      </c>
      <c r="D81" s="82" t="s">
        <v>288</v>
      </c>
      <c r="F81" s="2"/>
    </row>
    <row r="82" spans="1:6" x14ac:dyDescent="0.5">
      <c r="A82" s="2">
        <v>3</v>
      </c>
      <c r="B82" s="81" t="s">
        <v>135</v>
      </c>
      <c r="C82" s="81" t="s">
        <v>136</v>
      </c>
      <c r="D82" s="82" t="s">
        <v>137</v>
      </c>
      <c r="F82" s="2"/>
    </row>
    <row r="83" spans="1:6" x14ac:dyDescent="0.5">
      <c r="A83" s="2">
        <v>4</v>
      </c>
      <c r="B83" s="81" t="s">
        <v>423</v>
      </c>
      <c r="C83" s="81" t="s">
        <v>496</v>
      </c>
      <c r="D83" s="82" t="s">
        <v>425</v>
      </c>
      <c r="F83" s="2"/>
    </row>
    <row r="84" spans="1:6" x14ac:dyDescent="0.5">
      <c r="A84" s="2">
        <v>5</v>
      </c>
      <c r="B84" s="81" t="s">
        <v>147</v>
      </c>
      <c r="C84" s="81" t="s">
        <v>533</v>
      </c>
      <c r="D84" s="82" t="s">
        <v>149</v>
      </c>
      <c r="F84" s="2"/>
    </row>
    <row r="85" spans="1:6" x14ac:dyDescent="0.5">
      <c r="A85" s="2">
        <v>6</v>
      </c>
      <c r="B85" s="81" t="s">
        <v>330</v>
      </c>
      <c r="C85" s="81" t="s">
        <v>329</v>
      </c>
      <c r="D85" s="82" t="s">
        <v>174</v>
      </c>
      <c r="F85" s="2"/>
    </row>
    <row r="86" spans="1:6" x14ac:dyDescent="0.5">
      <c r="A86" s="2"/>
      <c r="F86" s="2"/>
    </row>
  </sheetData>
  <sortState ref="B9:F36">
    <sortCondition ref="B8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29" workbookViewId="0">
      <selection activeCell="A59" sqref="A59"/>
    </sheetView>
  </sheetViews>
  <sheetFormatPr defaultRowHeight="14.25" x14ac:dyDescent="0.45"/>
  <cols>
    <col min="1" max="1" width="21.73046875" customWidth="1"/>
    <col min="2" max="2" width="28.59765625" customWidth="1"/>
    <col min="3" max="3" width="10.1328125" bestFit="1" customWidth="1"/>
    <col min="4" max="4" width="10.3984375" customWidth="1"/>
    <col min="5" max="5" width="17.59765625" bestFit="1" customWidth="1"/>
    <col min="6" max="6" width="18.1328125" customWidth="1"/>
  </cols>
  <sheetData>
    <row r="1" spans="1:6" x14ac:dyDescent="0.45">
      <c r="A1" s="1" t="s">
        <v>63</v>
      </c>
    </row>
    <row r="2" spans="1:6" x14ac:dyDescent="0.45">
      <c r="A2" s="1" t="s">
        <v>0</v>
      </c>
    </row>
    <row r="3" spans="1:6" x14ac:dyDescent="0.45">
      <c r="A3" s="2" t="s">
        <v>18</v>
      </c>
    </row>
    <row r="4" spans="1:6" x14ac:dyDescent="0.45">
      <c r="A4" s="4" t="s">
        <v>1</v>
      </c>
    </row>
    <row r="5" spans="1:6" x14ac:dyDescent="0.45">
      <c r="A5" s="4" t="s">
        <v>21</v>
      </c>
    </row>
    <row r="7" spans="1:6" x14ac:dyDescent="0.45">
      <c r="A7" s="5" t="s">
        <v>3</v>
      </c>
      <c r="B7" s="5" t="s">
        <v>4</v>
      </c>
      <c r="C7" s="5" t="s">
        <v>28</v>
      </c>
      <c r="D7" s="5" t="s">
        <v>5</v>
      </c>
      <c r="E7" s="5" t="s">
        <v>22</v>
      </c>
      <c r="F7" s="47" t="s">
        <v>22</v>
      </c>
    </row>
    <row r="8" spans="1:6" x14ac:dyDescent="0.45">
      <c r="A8" s="72" t="s">
        <v>152</v>
      </c>
      <c r="B8" s="72" t="s">
        <v>153</v>
      </c>
      <c r="C8" s="72">
        <v>2012</v>
      </c>
      <c r="D8" s="73" t="s">
        <v>140</v>
      </c>
      <c r="E8" s="70" t="s">
        <v>169</v>
      </c>
      <c r="F8" s="70" t="s">
        <v>231</v>
      </c>
    </row>
    <row r="9" spans="1:6" x14ac:dyDescent="0.45">
      <c r="A9" s="10" t="s">
        <v>152</v>
      </c>
      <c r="B9" s="10" t="s">
        <v>465</v>
      </c>
      <c r="C9" s="9">
        <v>2012</v>
      </c>
      <c r="D9" s="42" t="s">
        <v>140</v>
      </c>
      <c r="E9" s="41" t="s">
        <v>464</v>
      </c>
      <c r="F9" s="41"/>
    </row>
    <row r="10" spans="1:6" x14ac:dyDescent="0.45">
      <c r="A10" s="10" t="s">
        <v>160</v>
      </c>
      <c r="B10" s="10" t="s">
        <v>161</v>
      </c>
      <c r="C10" s="9">
        <v>2012</v>
      </c>
      <c r="D10" s="42" t="s">
        <v>162</v>
      </c>
      <c r="E10" s="41" t="s">
        <v>169</v>
      </c>
      <c r="F10" s="41"/>
    </row>
    <row r="11" spans="1:6" x14ac:dyDescent="0.45">
      <c r="A11" s="72" t="s">
        <v>123</v>
      </c>
      <c r="B11" s="72" t="s">
        <v>124</v>
      </c>
      <c r="C11" s="72">
        <v>2012</v>
      </c>
      <c r="D11" s="73" t="s">
        <v>523</v>
      </c>
      <c r="E11" s="70" t="s">
        <v>495</v>
      </c>
      <c r="F11" s="77" t="s">
        <v>534</v>
      </c>
    </row>
    <row r="12" spans="1:6" x14ac:dyDescent="0.45">
      <c r="A12" s="78" t="s">
        <v>263</v>
      </c>
      <c r="B12" s="79" t="s">
        <v>264</v>
      </c>
      <c r="C12" s="80">
        <v>2011</v>
      </c>
      <c r="D12" s="79" t="s">
        <v>265</v>
      </c>
      <c r="E12" s="70" t="s">
        <v>231</v>
      </c>
      <c r="F12" s="79" t="s">
        <v>420</v>
      </c>
    </row>
    <row r="13" spans="1:6" x14ac:dyDescent="0.45">
      <c r="A13" s="68" t="s">
        <v>282</v>
      </c>
      <c r="B13" s="68" t="s">
        <v>283</v>
      </c>
      <c r="C13" s="68">
        <v>2012</v>
      </c>
      <c r="D13" s="69" t="s">
        <v>284</v>
      </c>
      <c r="E13" s="70" t="s">
        <v>273</v>
      </c>
      <c r="F13" s="70" t="s">
        <v>356</v>
      </c>
    </row>
    <row r="14" spans="1:6" x14ac:dyDescent="0.45">
      <c r="A14" s="68" t="s">
        <v>330</v>
      </c>
      <c r="B14" s="68" t="s">
        <v>329</v>
      </c>
      <c r="C14" s="68">
        <v>2012</v>
      </c>
      <c r="D14" s="69" t="s">
        <v>174</v>
      </c>
      <c r="E14" s="70" t="s">
        <v>464</v>
      </c>
      <c r="F14" s="70" t="s">
        <v>482</v>
      </c>
    </row>
    <row r="15" spans="1:6" x14ac:dyDescent="0.45">
      <c r="A15" s="68" t="s">
        <v>246</v>
      </c>
      <c r="B15" s="68" t="s">
        <v>280</v>
      </c>
      <c r="C15" s="80">
        <v>2012</v>
      </c>
      <c r="D15" s="69" t="s">
        <v>281</v>
      </c>
      <c r="E15" s="70" t="s">
        <v>273</v>
      </c>
      <c r="F15" s="70" t="s">
        <v>356</v>
      </c>
    </row>
    <row r="16" spans="1:6" x14ac:dyDescent="0.45">
      <c r="A16" s="72" t="s">
        <v>157</v>
      </c>
      <c r="B16" s="72" t="s">
        <v>158</v>
      </c>
      <c r="C16" s="72">
        <v>2012</v>
      </c>
      <c r="D16" s="73" t="s">
        <v>159</v>
      </c>
      <c r="E16" s="70" t="s">
        <v>169</v>
      </c>
      <c r="F16" s="70" t="s">
        <v>231</v>
      </c>
    </row>
    <row r="17" spans="1:6" x14ac:dyDescent="0.45">
      <c r="A17" s="72" t="s">
        <v>147</v>
      </c>
      <c r="B17" s="72" t="s">
        <v>148</v>
      </c>
      <c r="C17" s="72">
        <v>2012</v>
      </c>
      <c r="D17" s="73" t="s">
        <v>149</v>
      </c>
      <c r="E17" s="70" t="s">
        <v>464</v>
      </c>
      <c r="F17" s="70" t="s">
        <v>482</v>
      </c>
    </row>
    <row r="18" spans="1:6" x14ac:dyDescent="0.45">
      <c r="A18" s="72" t="s">
        <v>371</v>
      </c>
      <c r="B18" s="72" t="s">
        <v>372</v>
      </c>
      <c r="C18" s="72">
        <v>2012</v>
      </c>
      <c r="D18" s="73" t="s">
        <v>276</v>
      </c>
      <c r="E18" s="70" t="s">
        <v>356</v>
      </c>
      <c r="F18" s="70" t="s">
        <v>464</v>
      </c>
    </row>
    <row r="19" spans="1:6" x14ac:dyDescent="0.45">
      <c r="A19" s="78" t="s">
        <v>138</v>
      </c>
      <c r="B19" s="79" t="s">
        <v>266</v>
      </c>
      <c r="C19" s="80">
        <v>2012</v>
      </c>
      <c r="D19" s="79" t="s">
        <v>140</v>
      </c>
      <c r="E19" s="70" t="s">
        <v>231</v>
      </c>
      <c r="F19" s="79" t="s">
        <v>495</v>
      </c>
    </row>
    <row r="20" spans="1:6" x14ac:dyDescent="0.45">
      <c r="A20" s="72" t="s">
        <v>163</v>
      </c>
      <c r="B20" s="72" t="s">
        <v>164</v>
      </c>
      <c r="C20" s="72">
        <v>2011</v>
      </c>
      <c r="D20" s="73" t="s">
        <v>165</v>
      </c>
      <c r="E20" s="70" t="s">
        <v>169</v>
      </c>
      <c r="F20" s="70" t="s">
        <v>273</v>
      </c>
    </row>
    <row r="21" spans="1:6" x14ac:dyDescent="0.45">
      <c r="A21" s="10" t="s">
        <v>163</v>
      </c>
      <c r="B21" s="10" t="s">
        <v>537</v>
      </c>
      <c r="C21" s="9">
        <v>2012</v>
      </c>
      <c r="D21" s="42" t="s">
        <v>195</v>
      </c>
      <c r="E21" s="41" t="s">
        <v>534</v>
      </c>
      <c r="F21" s="41"/>
    </row>
    <row r="22" spans="1:6" x14ac:dyDescent="0.45">
      <c r="A22" s="72" t="s">
        <v>166</v>
      </c>
      <c r="B22" s="72" t="s">
        <v>167</v>
      </c>
      <c r="C22" s="72">
        <v>2012</v>
      </c>
      <c r="D22" s="73" t="s">
        <v>168</v>
      </c>
      <c r="E22" s="70" t="s">
        <v>169</v>
      </c>
      <c r="F22" s="70" t="s">
        <v>273</v>
      </c>
    </row>
    <row r="23" spans="1:6" x14ac:dyDescent="0.45">
      <c r="A23" s="10" t="s">
        <v>538</v>
      </c>
      <c r="B23" s="10" t="s">
        <v>539</v>
      </c>
      <c r="C23" s="9">
        <v>2011</v>
      </c>
      <c r="D23" s="42" t="s">
        <v>288</v>
      </c>
      <c r="E23" s="46" t="s">
        <v>534</v>
      </c>
      <c r="F23" s="41"/>
    </row>
    <row r="24" spans="1:6" x14ac:dyDescent="0.45">
      <c r="A24" s="72" t="s">
        <v>154</v>
      </c>
      <c r="B24" s="72" t="s">
        <v>155</v>
      </c>
      <c r="C24" s="72">
        <v>2012</v>
      </c>
      <c r="D24" s="73" t="s">
        <v>156</v>
      </c>
      <c r="E24" s="70" t="s">
        <v>169</v>
      </c>
      <c r="F24" s="70" t="s">
        <v>389</v>
      </c>
    </row>
    <row r="25" spans="1:6" x14ac:dyDescent="0.45">
      <c r="A25" s="68" t="s">
        <v>269</v>
      </c>
      <c r="B25" s="68" t="s">
        <v>270</v>
      </c>
      <c r="C25" s="68">
        <v>2012</v>
      </c>
      <c r="D25" s="69" t="s">
        <v>217</v>
      </c>
      <c r="E25" s="70" t="s">
        <v>231</v>
      </c>
      <c r="F25" s="70" t="s">
        <v>356</v>
      </c>
    </row>
    <row r="26" spans="1:6" x14ac:dyDescent="0.45">
      <c r="A26" s="10" t="s">
        <v>269</v>
      </c>
      <c r="B26" s="10" t="s">
        <v>370</v>
      </c>
      <c r="C26" s="10">
        <v>2012</v>
      </c>
      <c r="D26" s="42" t="s">
        <v>217</v>
      </c>
      <c r="E26" s="41" t="s">
        <v>356</v>
      </c>
      <c r="F26" s="41"/>
    </row>
    <row r="27" spans="1:6" x14ac:dyDescent="0.45">
      <c r="A27" s="68" t="s">
        <v>256</v>
      </c>
      <c r="B27" s="68" t="s">
        <v>373</v>
      </c>
      <c r="C27" s="68">
        <v>2012</v>
      </c>
      <c r="D27" s="69" t="s">
        <v>195</v>
      </c>
      <c r="E27" s="70" t="s">
        <v>356</v>
      </c>
      <c r="F27" s="70" t="s">
        <v>356</v>
      </c>
    </row>
    <row r="28" spans="1:6" x14ac:dyDescent="0.45">
      <c r="A28" s="35" t="s">
        <v>428</v>
      </c>
      <c r="B28" s="33" t="s">
        <v>429</v>
      </c>
      <c r="C28" s="33">
        <v>2011</v>
      </c>
      <c r="D28" s="39" t="s">
        <v>430</v>
      </c>
      <c r="E28" s="43" t="s">
        <v>420</v>
      </c>
      <c r="F28" s="41"/>
    </row>
    <row r="29" spans="1:6" x14ac:dyDescent="0.45">
      <c r="A29" s="35"/>
      <c r="B29" s="33"/>
      <c r="C29" s="33"/>
      <c r="D29" s="39"/>
      <c r="E29" s="41"/>
      <c r="F29" s="41"/>
    </row>
    <row r="30" spans="1:6" x14ac:dyDescent="0.45">
      <c r="A30" s="10"/>
      <c r="B30" s="10"/>
      <c r="C30" s="10"/>
      <c r="D30" s="42"/>
      <c r="E30" s="41"/>
      <c r="F30" s="41"/>
    </row>
    <row r="31" spans="1:6" x14ac:dyDescent="0.45">
      <c r="A31" s="35"/>
      <c r="B31" s="33"/>
      <c r="C31" s="33"/>
      <c r="D31" s="39"/>
      <c r="E31" s="41"/>
      <c r="F31" s="41"/>
    </row>
    <row r="32" spans="1:6" x14ac:dyDescent="0.45">
      <c r="A32" s="35"/>
      <c r="B32" s="33"/>
      <c r="C32" s="33"/>
      <c r="D32" s="39"/>
      <c r="E32" s="41"/>
      <c r="F32" s="41"/>
    </row>
    <row r="33" spans="1:6" x14ac:dyDescent="0.45">
      <c r="A33" s="35"/>
      <c r="B33" s="33"/>
      <c r="C33" s="33"/>
      <c r="D33" s="39"/>
      <c r="E33" s="41"/>
      <c r="F33" s="41"/>
    </row>
    <row r="36" spans="1:6" x14ac:dyDescent="0.45">
      <c r="A36" t="s">
        <v>64</v>
      </c>
      <c r="B36" t="s">
        <v>65</v>
      </c>
      <c r="C36" t="s">
        <v>66</v>
      </c>
    </row>
    <row r="37" spans="1:6" x14ac:dyDescent="0.45">
      <c r="A37" t="s">
        <v>48</v>
      </c>
      <c r="B37" t="s">
        <v>49</v>
      </c>
      <c r="C37" t="s">
        <v>23</v>
      </c>
    </row>
    <row r="38" spans="1:6" x14ac:dyDescent="0.45">
      <c r="A38" t="s">
        <v>36</v>
      </c>
      <c r="B38" t="s">
        <v>67</v>
      </c>
      <c r="C38" t="s">
        <v>23</v>
      </c>
    </row>
    <row r="39" spans="1:6" x14ac:dyDescent="0.45">
      <c r="A39" t="s">
        <v>36</v>
      </c>
      <c r="B39" t="s">
        <v>67</v>
      </c>
      <c r="C39" t="s">
        <v>68</v>
      </c>
    </row>
    <row r="40" spans="1:6" x14ac:dyDescent="0.45">
      <c r="A40" t="s">
        <v>50</v>
      </c>
      <c r="B40" t="s">
        <v>69</v>
      </c>
      <c r="C40" t="s">
        <v>70</v>
      </c>
    </row>
    <row r="41" spans="1:6" x14ac:dyDescent="0.45">
      <c r="A41" t="s">
        <v>50</v>
      </c>
      <c r="B41" t="s">
        <v>69</v>
      </c>
      <c r="C41" t="s">
        <v>71</v>
      </c>
    </row>
    <row r="42" spans="1:6" x14ac:dyDescent="0.45">
      <c r="A42" t="s">
        <v>38</v>
      </c>
      <c r="B42" t="s">
        <v>51</v>
      </c>
      <c r="C42" t="s">
        <v>23</v>
      </c>
    </row>
    <row r="43" spans="1:6" x14ac:dyDescent="0.45">
      <c r="A43" t="s">
        <v>72</v>
      </c>
      <c r="B43" t="s">
        <v>73</v>
      </c>
      <c r="C43" t="s">
        <v>74</v>
      </c>
    </row>
    <row r="44" spans="1:6" x14ac:dyDescent="0.45">
      <c r="A44" t="s">
        <v>75</v>
      </c>
      <c r="B44" t="s">
        <v>57</v>
      </c>
      <c r="C44" t="s">
        <v>70</v>
      </c>
    </row>
    <row r="45" spans="1:6" x14ac:dyDescent="0.45">
      <c r="A45" t="s">
        <v>75</v>
      </c>
      <c r="B45" t="s">
        <v>76</v>
      </c>
      <c r="C45" t="s">
        <v>68</v>
      </c>
    </row>
    <row r="46" spans="1:6" x14ac:dyDescent="0.45">
      <c r="A46" t="s">
        <v>54</v>
      </c>
      <c r="B46" t="s">
        <v>55</v>
      </c>
      <c r="C46" t="s">
        <v>23</v>
      </c>
    </row>
    <row r="47" spans="1:6" x14ac:dyDescent="0.45">
      <c r="A47" t="s">
        <v>39</v>
      </c>
      <c r="B47" t="s">
        <v>77</v>
      </c>
      <c r="C47" t="s">
        <v>23</v>
      </c>
    </row>
    <row r="48" spans="1:6" x14ac:dyDescent="0.45">
      <c r="A48" t="s">
        <v>39</v>
      </c>
      <c r="B48" t="s">
        <v>77</v>
      </c>
      <c r="C48" t="s">
        <v>71</v>
      </c>
    </row>
    <row r="49" spans="1:3" x14ac:dyDescent="0.45">
      <c r="A49" t="s">
        <v>78</v>
      </c>
      <c r="B49" t="s">
        <v>30</v>
      </c>
      <c r="C49" t="s">
        <v>23</v>
      </c>
    </row>
    <row r="50" spans="1:3" x14ac:dyDescent="0.45">
      <c r="A50" t="s">
        <v>58</v>
      </c>
      <c r="B50" t="s">
        <v>79</v>
      </c>
      <c r="C50" t="s">
        <v>23</v>
      </c>
    </row>
    <row r="51" spans="1:3" x14ac:dyDescent="0.45">
      <c r="A51" t="s">
        <v>41</v>
      </c>
      <c r="B51" t="s">
        <v>80</v>
      </c>
      <c r="C51" t="s">
        <v>23</v>
      </c>
    </row>
    <row r="52" spans="1:3" x14ac:dyDescent="0.45">
      <c r="A52" t="s">
        <v>41</v>
      </c>
      <c r="B52" t="s">
        <v>80</v>
      </c>
      <c r="C52" t="s">
        <v>71</v>
      </c>
    </row>
    <row r="53" spans="1:3" x14ac:dyDescent="0.45">
      <c r="A53" t="s">
        <v>43</v>
      </c>
      <c r="B53" t="s">
        <v>33</v>
      </c>
      <c r="C53" t="s">
        <v>81</v>
      </c>
    </row>
    <row r="54" spans="1:3" x14ac:dyDescent="0.45">
      <c r="A54" t="s">
        <v>43</v>
      </c>
      <c r="B54" t="s">
        <v>33</v>
      </c>
      <c r="C54" t="s">
        <v>68</v>
      </c>
    </row>
    <row r="55" spans="1:3" x14ac:dyDescent="0.45">
      <c r="A55" t="s">
        <v>61</v>
      </c>
      <c r="B55" t="s">
        <v>76</v>
      </c>
      <c r="C55" t="s">
        <v>82</v>
      </c>
    </row>
    <row r="59" spans="1:3" x14ac:dyDescent="0.45">
      <c r="A59" s="7" t="s">
        <v>559</v>
      </c>
    </row>
    <row r="60" spans="1:3" x14ac:dyDescent="0.45">
      <c r="A60" t="s">
        <v>561</v>
      </c>
      <c r="B60" t="s">
        <v>124</v>
      </c>
      <c r="C60" t="s">
        <v>560</v>
      </c>
    </row>
    <row r="61" spans="1:3" x14ac:dyDescent="0.45">
      <c r="A61" t="s">
        <v>562</v>
      </c>
      <c r="B61" t="s">
        <v>280</v>
      </c>
      <c r="C61" t="s">
        <v>234</v>
      </c>
    </row>
    <row r="62" spans="1:3" x14ac:dyDescent="0.45">
      <c r="A62" t="s">
        <v>563</v>
      </c>
      <c r="B62" t="s">
        <v>329</v>
      </c>
      <c r="C62" t="s">
        <v>174</v>
      </c>
    </row>
  </sheetData>
  <sortState ref="A8:F28">
    <sortCondition ref="A8"/>
  </sortState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49" workbookViewId="0">
      <selection activeCell="A76" sqref="A76"/>
    </sheetView>
  </sheetViews>
  <sheetFormatPr defaultRowHeight="14.25" x14ac:dyDescent="0.45"/>
  <cols>
    <col min="1" max="1" width="26.3984375" customWidth="1"/>
    <col min="2" max="2" width="28.59765625" customWidth="1"/>
    <col min="3" max="3" width="10.1328125" bestFit="1" customWidth="1"/>
    <col min="5" max="6" width="17.59765625" bestFit="1" customWidth="1"/>
  </cols>
  <sheetData>
    <row r="1" spans="1:6" x14ac:dyDescent="0.45">
      <c r="A1" s="1" t="s">
        <v>83</v>
      </c>
    </row>
    <row r="2" spans="1:6" x14ac:dyDescent="0.45">
      <c r="A2" s="1" t="s">
        <v>0</v>
      </c>
    </row>
    <row r="3" spans="1:6" x14ac:dyDescent="0.45">
      <c r="A3" s="2" t="s">
        <v>18</v>
      </c>
    </row>
    <row r="4" spans="1:6" x14ac:dyDescent="0.45">
      <c r="A4" s="4" t="s">
        <v>1</v>
      </c>
    </row>
    <row r="5" spans="1:6" x14ac:dyDescent="0.45">
      <c r="A5" s="4" t="s">
        <v>21</v>
      </c>
    </row>
    <row r="7" spans="1:6" x14ac:dyDescent="0.45">
      <c r="A7" s="5" t="s">
        <v>3</v>
      </c>
      <c r="B7" s="5" t="s">
        <v>4</v>
      </c>
      <c r="C7" s="5" t="s">
        <v>28</v>
      </c>
      <c r="D7" s="5" t="s">
        <v>5</v>
      </c>
      <c r="E7" s="5" t="s">
        <v>22</v>
      </c>
      <c r="F7" s="5" t="s">
        <v>22</v>
      </c>
    </row>
    <row r="8" spans="1:6" x14ac:dyDescent="0.45">
      <c r="A8" s="35" t="s">
        <v>521</v>
      </c>
      <c r="B8" s="35" t="s">
        <v>522</v>
      </c>
      <c r="C8" s="35">
        <v>2011</v>
      </c>
      <c r="D8" s="36" t="s">
        <v>425</v>
      </c>
      <c r="E8" s="41" t="s">
        <v>495</v>
      </c>
      <c r="F8" s="41"/>
    </row>
    <row r="9" spans="1:6" x14ac:dyDescent="0.45">
      <c r="A9" s="68" t="s">
        <v>289</v>
      </c>
      <c r="B9" s="68" t="s">
        <v>290</v>
      </c>
      <c r="C9" s="68">
        <v>2011</v>
      </c>
      <c r="D9" s="68" t="s">
        <v>291</v>
      </c>
      <c r="E9" s="70" t="s">
        <v>273</v>
      </c>
      <c r="F9" s="70" t="s">
        <v>379</v>
      </c>
    </row>
    <row r="10" spans="1:6" x14ac:dyDescent="0.45">
      <c r="A10" s="68" t="s">
        <v>248</v>
      </c>
      <c r="B10" s="68" t="s">
        <v>249</v>
      </c>
      <c r="C10" s="68">
        <v>2011</v>
      </c>
      <c r="D10" s="71" t="s">
        <v>234</v>
      </c>
      <c r="E10" s="70" t="s">
        <v>231</v>
      </c>
      <c r="F10" s="70" t="s">
        <v>231</v>
      </c>
    </row>
    <row r="11" spans="1:6" x14ac:dyDescent="0.45">
      <c r="A11" s="10" t="s">
        <v>362</v>
      </c>
      <c r="B11" s="10" t="s">
        <v>363</v>
      </c>
      <c r="C11" s="10">
        <v>2011</v>
      </c>
      <c r="D11" s="42" t="s">
        <v>240</v>
      </c>
      <c r="E11" s="41" t="s">
        <v>356</v>
      </c>
      <c r="F11" s="41"/>
    </row>
    <row r="12" spans="1:6" x14ac:dyDescent="0.45">
      <c r="A12" s="72" t="s">
        <v>267</v>
      </c>
      <c r="B12" s="72" t="s">
        <v>268</v>
      </c>
      <c r="C12" s="72">
        <v>2011</v>
      </c>
      <c r="D12" s="73" t="s">
        <v>192</v>
      </c>
      <c r="E12" s="70" t="s">
        <v>231</v>
      </c>
      <c r="F12" s="70" t="s">
        <v>313</v>
      </c>
    </row>
    <row r="13" spans="1:6" x14ac:dyDescent="0.45">
      <c r="A13" s="68" t="s">
        <v>250</v>
      </c>
      <c r="B13" s="68" t="s">
        <v>251</v>
      </c>
      <c r="C13" s="68">
        <v>2011</v>
      </c>
      <c r="D13" s="69" t="s">
        <v>252</v>
      </c>
      <c r="E13" s="70" t="s">
        <v>231</v>
      </c>
      <c r="F13" s="70" t="s">
        <v>420</v>
      </c>
    </row>
    <row r="14" spans="1:6" x14ac:dyDescent="0.45">
      <c r="A14" s="35" t="s">
        <v>519</v>
      </c>
      <c r="B14" s="33" t="s">
        <v>520</v>
      </c>
      <c r="C14" s="33">
        <v>2011</v>
      </c>
      <c r="D14" s="39" t="s">
        <v>131</v>
      </c>
      <c r="E14" s="41" t="s">
        <v>495</v>
      </c>
      <c r="F14" s="41"/>
    </row>
    <row r="15" spans="1:6" x14ac:dyDescent="0.45">
      <c r="A15" s="68" t="s">
        <v>524</v>
      </c>
      <c r="B15" s="68" t="s">
        <v>424</v>
      </c>
      <c r="C15" s="68">
        <v>2011</v>
      </c>
      <c r="D15" s="69" t="s">
        <v>425</v>
      </c>
      <c r="E15" s="70" t="s">
        <v>420</v>
      </c>
      <c r="F15" s="70" t="s">
        <v>464</v>
      </c>
    </row>
    <row r="16" spans="1:6" x14ac:dyDescent="0.45">
      <c r="A16" s="68" t="s">
        <v>515</v>
      </c>
      <c r="B16" s="68" t="s">
        <v>516</v>
      </c>
      <c r="C16" s="68">
        <v>2011</v>
      </c>
      <c r="D16" s="69" t="s">
        <v>288</v>
      </c>
      <c r="E16" s="70" t="s">
        <v>495</v>
      </c>
      <c r="F16" s="70" t="s">
        <v>495</v>
      </c>
    </row>
    <row r="17" spans="1:6" x14ac:dyDescent="0.45">
      <c r="A17" s="68" t="s">
        <v>253</v>
      </c>
      <c r="B17" s="68" t="s">
        <v>254</v>
      </c>
      <c r="C17" s="68">
        <v>2011</v>
      </c>
      <c r="D17" s="69" t="s">
        <v>255</v>
      </c>
      <c r="E17" s="70" t="s">
        <v>231</v>
      </c>
      <c r="F17" s="70" t="s">
        <v>231</v>
      </c>
    </row>
    <row r="18" spans="1:6" x14ac:dyDescent="0.45">
      <c r="A18" s="68" t="s">
        <v>468</v>
      </c>
      <c r="B18" s="68" t="s">
        <v>469</v>
      </c>
      <c r="C18" s="68">
        <v>2011</v>
      </c>
      <c r="D18" s="69" t="s">
        <v>405</v>
      </c>
      <c r="E18" s="70" t="s">
        <v>464</v>
      </c>
      <c r="F18" s="70" t="s">
        <v>482</v>
      </c>
    </row>
    <row r="19" spans="1:6" x14ac:dyDescent="0.45">
      <c r="A19" s="68" t="s">
        <v>475</v>
      </c>
      <c r="B19" s="68" t="s">
        <v>476</v>
      </c>
      <c r="C19" s="68">
        <v>2011</v>
      </c>
      <c r="D19" s="69" t="s">
        <v>477</v>
      </c>
      <c r="E19" s="70" t="s">
        <v>464</v>
      </c>
      <c r="F19" s="70" t="s">
        <v>495</v>
      </c>
    </row>
    <row r="20" spans="1:6" x14ac:dyDescent="0.45">
      <c r="A20" s="68" t="s">
        <v>422</v>
      </c>
      <c r="B20" s="68" t="s">
        <v>247</v>
      </c>
      <c r="C20" s="68">
        <v>2010</v>
      </c>
      <c r="D20" s="71" t="s">
        <v>234</v>
      </c>
      <c r="E20" s="70" t="s">
        <v>231</v>
      </c>
      <c r="F20" s="70" t="s">
        <v>273</v>
      </c>
    </row>
    <row r="21" spans="1:6" x14ac:dyDescent="0.45">
      <c r="A21" s="35" t="s">
        <v>473</v>
      </c>
      <c r="B21" s="35" t="s">
        <v>474</v>
      </c>
      <c r="C21" s="35">
        <v>2011</v>
      </c>
      <c r="D21" s="36" t="s">
        <v>165</v>
      </c>
      <c r="E21" s="41" t="s">
        <v>464</v>
      </c>
      <c r="F21" s="41"/>
    </row>
    <row r="22" spans="1:6" x14ac:dyDescent="0.45">
      <c r="A22" s="68" t="s">
        <v>229</v>
      </c>
      <c r="B22" s="68" t="s">
        <v>245</v>
      </c>
      <c r="C22" s="68">
        <v>2011</v>
      </c>
      <c r="D22" s="71" t="s">
        <v>244</v>
      </c>
      <c r="E22" s="70" t="s">
        <v>231</v>
      </c>
      <c r="F22" s="70" t="s">
        <v>273</v>
      </c>
    </row>
    <row r="23" spans="1:6" x14ac:dyDescent="0.45">
      <c r="A23" s="68" t="s">
        <v>365</v>
      </c>
      <c r="B23" s="68" t="s">
        <v>366</v>
      </c>
      <c r="C23" s="68">
        <v>2011</v>
      </c>
      <c r="D23" s="69" t="s">
        <v>234</v>
      </c>
      <c r="E23" s="70" t="s">
        <v>356</v>
      </c>
      <c r="F23" s="70" t="s">
        <v>379</v>
      </c>
    </row>
    <row r="24" spans="1:6" x14ac:dyDescent="0.45">
      <c r="A24" s="68" t="s">
        <v>513</v>
      </c>
      <c r="B24" s="68" t="s">
        <v>514</v>
      </c>
      <c r="C24" s="68">
        <v>2011</v>
      </c>
      <c r="D24" s="69" t="s">
        <v>472</v>
      </c>
      <c r="E24" s="70" t="s">
        <v>495</v>
      </c>
      <c r="F24" s="70" t="s">
        <v>534</v>
      </c>
    </row>
    <row r="25" spans="1:6" x14ac:dyDescent="0.45">
      <c r="A25" s="72" t="s">
        <v>172</v>
      </c>
      <c r="B25" s="72" t="s">
        <v>173</v>
      </c>
      <c r="C25" s="72">
        <v>2011</v>
      </c>
      <c r="D25" s="73" t="s">
        <v>174</v>
      </c>
      <c r="E25" s="70" t="s">
        <v>169</v>
      </c>
      <c r="F25" s="70" t="s">
        <v>231</v>
      </c>
    </row>
    <row r="26" spans="1:6" x14ac:dyDescent="0.45">
      <c r="A26" s="74" t="s">
        <v>431</v>
      </c>
      <c r="B26" s="74" t="s">
        <v>432</v>
      </c>
      <c r="C26" s="74">
        <v>2011</v>
      </c>
      <c r="D26" s="75" t="s">
        <v>433</v>
      </c>
      <c r="E26" s="70" t="s">
        <v>420</v>
      </c>
      <c r="F26" s="70" t="s">
        <v>482</v>
      </c>
    </row>
    <row r="27" spans="1:6" x14ac:dyDescent="0.45">
      <c r="A27" s="68" t="s">
        <v>260</v>
      </c>
      <c r="B27" s="68" t="s">
        <v>261</v>
      </c>
      <c r="C27" s="68">
        <v>2011</v>
      </c>
      <c r="D27" s="69" t="s">
        <v>262</v>
      </c>
      <c r="E27" s="70" t="s">
        <v>231</v>
      </c>
      <c r="F27" s="70" t="s">
        <v>356</v>
      </c>
    </row>
    <row r="28" spans="1:6" x14ac:dyDescent="0.45">
      <c r="A28" s="68" t="s">
        <v>525</v>
      </c>
      <c r="B28" s="68" t="s">
        <v>390</v>
      </c>
      <c r="C28" s="68">
        <v>2011</v>
      </c>
      <c r="D28" s="69" t="s">
        <v>156</v>
      </c>
      <c r="E28" s="70" t="s">
        <v>389</v>
      </c>
      <c r="F28" s="70" t="s">
        <v>495</v>
      </c>
    </row>
    <row r="29" spans="1:6" x14ac:dyDescent="0.45">
      <c r="A29" s="35" t="s">
        <v>470</v>
      </c>
      <c r="B29" s="33" t="s">
        <v>471</v>
      </c>
      <c r="C29" s="33">
        <v>2011</v>
      </c>
      <c r="D29" s="39" t="s">
        <v>472</v>
      </c>
      <c r="E29" s="41" t="s">
        <v>464</v>
      </c>
      <c r="F29" s="41"/>
    </row>
    <row r="30" spans="1:6" x14ac:dyDescent="0.45">
      <c r="A30" s="72" t="s">
        <v>383</v>
      </c>
      <c r="B30" s="72" t="s">
        <v>384</v>
      </c>
      <c r="C30" s="76">
        <v>2011</v>
      </c>
      <c r="D30" s="73" t="s">
        <v>385</v>
      </c>
      <c r="E30" s="70" t="s">
        <v>379</v>
      </c>
      <c r="F30" s="70" t="s">
        <v>379</v>
      </c>
    </row>
    <row r="31" spans="1:6" x14ac:dyDescent="0.45">
      <c r="A31" s="35" t="s">
        <v>386</v>
      </c>
      <c r="B31" s="33" t="s">
        <v>387</v>
      </c>
      <c r="C31" s="33">
        <v>2011</v>
      </c>
      <c r="D31" s="39" t="s">
        <v>388</v>
      </c>
      <c r="E31" s="41" t="s">
        <v>379</v>
      </c>
      <c r="F31" s="41"/>
    </row>
    <row r="32" spans="1:6" x14ac:dyDescent="0.45">
      <c r="A32" s="35" t="s">
        <v>333</v>
      </c>
      <c r="B32" s="33" t="s">
        <v>334</v>
      </c>
      <c r="C32" s="33">
        <v>2011</v>
      </c>
      <c r="D32" s="33" t="s">
        <v>237</v>
      </c>
      <c r="E32" s="41" t="s">
        <v>313</v>
      </c>
      <c r="F32" s="41"/>
    </row>
    <row r="33" spans="1:6" x14ac:dyDescent="0.45">
      <c r="A33" s="35" t="s">
        <v>258</v>
      </c>
      <c r="B33" s="33" t="s">
        <v>259</v>
      </c>
      <c r="C33" s="33">
        <v>2011</v>
      </c>
      <c r="D33" s="39" t="s">
        <v>189</v>
      </c>
      <c r="E33" s="41" t="s">
        <v>231</v>
      </c>
      <c r="F33" s="41"/>
    </row>
    <row r="34" spans="1:6" x14ac:dyDescent="0.45">
      <c r="A34" s="68" t="s">
        <v>163</v>
      </c>
      <c r="B34" s="68" t="s">
        <v>480</v>
      </c>
      <c r="C34" s="68">
        <v>2011</v>
      </c>
      <c r="D34" s="69" t="s">
        <v>165</v>
      </c>
      <c r="E34" s="77" t="s">
        <v>464</v>
      </c>
      <c r="F34" s="70" t="s">
        <v>534</v>
      </c>
    </row>
    <row r="35" spans="1:6" x14ac:dyDescent="0.45">
      <c r="A35" s="72" t="s">
        <v>166</v>
      </c>
      <c r="B35" s="72" t="s">
        <v>175</v>
      </c>
      <c r="C35" s="72">
        <v>2011</v>
      </c>
      <c r="D35" s="73" t="s">
        <v>168</v>
      </c>
      <c r="E35" s="70" t="s">
        <v>169</v>
      </c>
      <c r="F35" s="70" t="s">
        <v>273</v>
      </c>
    </row>
    <row r="36" spans="1:6" x14ac:dyDescent="0.45">
      <c r="A36" s="72" t="s">
        <v>478</v>
      </c>
      <c r="B36" s="72" t="s">
        <v>479</v>
      </c>
      <c r="C36" s="72">
        <v>2011</v>
      </c>
      <c r="D36" s="73" t="s">
        <v>450</v>
      </c>
      <c r="E36" s="70" t="s">
        <v>464</v>
      </c>
      <c r="F36" s="70" t="s">
        <v>534</v>
      </c>
    </row>
    <row r="37" spans="1:6" s="2" customFormat="1" x14ac:dyDescent="0.45">
      <c r="A37" s="72" t="s">
        <v>170</v>
      </c>
      <c r="B37" s="72" t="s">
        <v>171</v>
      </c>
      <c r="C37" s="72">
        <v>2011</v>
      </c>
      <c r="D37" s="73" t="s">
        <v>140</v>
      </c>
      <c r="E37" s="70" t="s">
        <v>169</v>
      </c>
      <c r="F37" s="70" t="s">
        <v>231</v>
      </c>
    </row>
    <row r="38" spans="1:6" x14ac:dyDescent="0.45">
      <c r="A38" s="72" t="s">
        <v>170</v>
      </c>
      <c r="B38" s="72" t="s">
        <v>176</v>
      </c>
      <c r="C38" s="72">
        <v>2011</v>
      </c>
      <c r="D38" s="73" t="s">
        <v>140</v>
      </c>
      <c r="E38" s="70" t="s">
        <v>169</v>
      </c>
      <c r="F38" s="70" t="s">
        <v>231</v>
      </c>
    </row>
    <row r="39" spans="1:6" x14ac:dyDescent="0.45">
      <c r="A39" s="72" t="s">
        <v>517</v>
      </c>
      <c r="B39" s="72" t="s">
        <v>518</v>
      </c>
      <c r="C39" s="72">
        <v>2011</v>
      </c>
      <c r="D39" s="73" t="s">
        <v>500</v>
      </c>
      <c r="E39" s="70" t="s">
        <v>495</v>
      </c>
      <c r="F39" s="70" t="s">
        <v>495</v>
      </c>
    </row>
    <row r="40" spans="1:6" x14ac:dyDescent="0.45">
      <c r="A40" s="68" t="s">
        <v>367</v>
      </c>
      <c r="B40" s="68" t="s">
        <v>368</v>
      </c>
      <c r="C40" s="68">
        <v>2011</v>
      </c>
      <c r="D40" s="69" t="s">
        <v>369</v>
      </c>
      <c r="E40" s="70" t="s">
        <v>356</v>
      </c>
      <c r="F40" s="70" t="s">
        <v>495</v>
      </c>
    </row>
    <row r="41" spans="1:6" x14ac:dyDescent="0.45">
      <c r="A41" s="68" t="s">
        <v>380</v>
      </c>
      <c r="B41" s="68" t="s">
        <v>381</v>
      </c>
      <c r="C41" s="68">
        <v>2011</v>
      </c>
      <c r="D41" s="69" t="s">
        <v>382</v>
      </c>
      <c r="E41" s="70" t="s">
        <v>379</v>
      </c>
      <c r="F41" s="70" t="s">
        <v>464</v>
      </c>
    </row>
    <row r="42" spans="1:6" x14ac:dyDescent="0.45">
      <c r="A42" s="68" t="s">
        <v>256</v>
      </c>
      <c r="B42" s="68" t="s">
        <v>257</v>
      </c>
      <c r="C42" s="68">
        <v>2010</v>
      </c>
      <c r="D42" s="69" t="s">
        <v>195</v>
      </c>
      <c r="E42" s="70" t="s">
        <v>231</v>
      </c>
      <c r="F42" s="70" t="s">
        <v>231</v>
      </c>
    </row>
    <row r="43" spans="1:6" x14ac:dyDescent="0.45">
      <c r="A43" s="68" t="s">
        <v>358</v>
      </c>
      <c r="B43" s="68" t="s">
        <v>364</v>
      </c>
      <c r="C43" s="68">
        <v>2011</v>
      </c>
      <c r="D43" s="69" t="s">
        <v>234</v>
      </c>
      <c r="E43" s="70" t="s">
        <v>356</v>
      </c>
      <c r="F43" s="70" t="s">
        <v>379</v>
      </c>
    </row>
    <row r="44" spans="1:6" x14ac:dyDescent="0.45">
      <c r="A44" s="68" t="s">
        <v>426</v>
      </c>
      <c r="B44" s="68" t="s">
        <v>427</v>
      </c>
      <c r="C44" s="68">
        <v>2011</v>
      </c>
      <c r="D44" s="69" t="s">
        <v>288</v>
      </c>
      <c r="E44" s="70" t="s">
        <v>420</v>
      </c>
      <c r="F44" s="70" t="s">
        <v>495</v>
      </c>
    </row>
    <row r="45" spans="1:6" x14ac:dyDescent="0.45">
      <c r="A45" s="68" t="s">
        <v>466</v>
      </c>
      <c r="B45" s="68" t="s">
        <v>467</v>
      </c>
      <c r="C45" s="68">
        <v>2011</v>
      </c>
      <c r="D45" s="69" t="s">
        <v>237</v>
      </c>
      <c r="E45" s="70" t="s">
        <v>464</v>
      </c>
      <c r="F45" s="70" t="s">
        <v>534</v>
      </c>
    </row>
    <row r="46" spans="1:6" x14ac:dyDescent="0.45">
      <c r="A46" s="35"/>
      <c r="B46" s="33"/>
      <c r="C46" s="33"/>
      <c r="D46" s="39"/>
      <c r="E46" s="41"/>
      <c r="F46" s="41"/>
    </row>
    <row r="47" spans="1:6" x14ac:dyDescent="0.45">
      <c r="A47" s="35"/>
      <c r="B47" s="33"/>
      <c r="C47" s="33"/>
      <c r="D47" s="39"/>
      <c r="E47" s="41"/>
      <c r="F47" s="41"/>
    </row>
    <row r="48" spans="1:6" x14ac:dyDescent="0.45">
      <c r="A48" s="35"/>
      <c r="B48" s="33"/>
      <c r="C48" s="33"/>
      <c r="D48" s="39"/>
      <c r="E48" s="41"/>
      <c r="F48" s="41"/>
    </row>
    <row r="49" spans="1:6" x14ac:dyDescent="0.45">
      <c r="A49" s="35"/>
      <c r="B49" s="33"/>
      <c r="C49" s="33"/>
      <c r="D49" s="39"/>
      <c r="E49" s="41"/>
      <c r="F49" s="41"/>
    </row>
    <row r="52" spans="1:6" x14ac:dyDescent="0.45">
      <c r="A52" s="44"/>
      <c r="B52" s="44"/>
      <c r="C52" s="44"/>
      <c r="D52" s="59"/>
      <c r="E52" s="59"/>
    </row>
    <row r="53" spans="1:6" x14ac:dyDescent="0.45">
      <c r="A53" s="45"/>
      <c r="B53" s="45"/>
      <c r="C53" s="45"/>
      <c r="D53" s="59"/>
      <c r="E53" s="59"/>
    </row>
    <row r="54" spans="1:6" x14ac:dyDescent="0.45">
      <c r="A54" t="s">
        <v>64</v>
      </c>
      <c r="B54" t="s">
        <v>65</v>
      </c>
      <c r="C54" t="s">
        <v>84</v>
      </c>
      <c r="D54" s="59"/>
      <c r="E54" s="59"/>
    </row>
    <row r="55" spans="1:6" x14ac:dyDescent="0.45">
      <c r="A55" t="s">
        <v>48</v>
      </c>
      <c r="B55" t="s">
        <v>49</v>
      </c>
      <c r="C55" t="s">
        <v>85</v>
      </c>
      <c r="D55" s="59"/>
      <c r="E55" s="59"/>
    </row>
    <row r="56" spans="1:6" x14ac:dyDescent="0.45">
      <c r="A56" t="s">
        <v>36</v>
      </c>
      <c r="B56" t="s">
        <v>67</v>
      </c>
      <c r="C56" t="s">
        <v>85</v>
      </c>
      <c r="D56" s="59"/>
      <c r="E56" s="59"/>
    </row>
    <row r="57" spans="1:6" x14ac:dyDescent="0.45">
      <c r="A57" t="s">
        <v>36</v>
      </c>
      <c r="B57" t="s">
        <v>67</v>
      </c>
      <c r="C57" t="s">
        <v>86</v>
      </c>
      <c r="D57" s="59"/>
      <c r="E57" s="59"/>
    </row>
    <row r="58" spans="1:6" x14ac:dyDescent="0.45">
      <c r="A58" t="s">
        <v>50</v>
      </c>
      <c r="B58" t="s">
        <v>69</v>
      </c>
      <c r="C58" t="s">
        <v>87</v>
      </c>
      <c r="D58" s="59"/>
      <c r="E58" s="59"/>
    </row>
    <row r="59" spans="1:6" x14ac:dyDescent="0.45">
      <c r="A59" t="s">
        <v>50</v>
      </c>
      <c r="B59" t="s">
        <v>69</v>
      </c>
      <c r="C59" t="s">
        <v>24</v>
      </c>
      <c r="D59" s="59"/>
      <c r="E59" s="59"/>
    </row>
    <row r="60" spans="1:6" x14ac:dyDescent="0.45">
      <c r="A60" t="s">
        <v>38</v>
      </c>
      <c r="B60" t="s">
        <v>51</v>
      </c>
      <c r="C60" t="s">
        <v>85</v>
      </c>
      <c r="D60" s="59"/>
      <c r="E60" s="59"/>
    </row>
    <row r="61" spans="1:6" x14ac:dyDescent="0.45">
      <c r="A61" t="s">
        <v>72</v>
      </c>
      <c r="B61" t="s">
        <v>73</v>
      </c>
      <c r="C61" t="s">
        <v>88</v>
      </c>
      <c r="D61" s="59"/>
      <c r="E61" s="59"/>
    </row>
    <row r="62" spans="1:6" x14ac:dyDescent="0.45">
      <c r="A62" t="s">
        <v>75</v>
      </c>
      <c r="B62" t="s">
        <v>57</v>
      </c>
      <c r="C62" t="s">
        <v>87</v>
      </c>
      <c r="D62" s="59"/>
      <c r="E62" s="59"/>
    </row>
    <row r="63" spans="1:6" x14ac:dyDescent="0.45">
      <c r="A63" t="s">
        <v>75</v>
      </c>
      <c r="B63" t="s">
        <v>76</v>
      </c>
      <c r="C63" t="s">
        <v>86</v>
      </c>
      <c r="D63" s="59"/>
      <c r="E63" s="59"/>
    </row>
    <row r="64" spans="1:6" x14ac:dyDescent="0.45">
      <c r="A64" t="s">
        <v>54</v>
      </c>
      <c r="B64" t="s">
        <v>55</v>
      </c>
      <c r="C64" t="s">
        <v>85</v>
      </c>
      <c r="D64" s="59"/>
      <c r="E64" s="59"/>
    </row>
    <row r="65" spans="1:5" x14ac:dyDescent="0.45">
      <c r="A65" t="s">
        <v>39</v>
      </c>
      <c r="B65" t="s">
        <v>77</v>
      </c>
      <c r="C65" t="s">
        <v>85</v>
      </c>
      <c r="D65" s="59"/>
      <c r="E65" s="59"/>
    </row>
    <row r="66" spans="1:5" x14ac:dyDescent="0.45">
      <c r="A66" t="s">
        <v>39</v>
      </c>
      <c r="B66" t="s">
        <v>77</v>
      </c>
      <c r="C66" t="s">
        <v>89</v>
      </c>
      <c r="D66" s="59"/>
      <c r="E66" s="59"/>
    </row>
    <row r="67" spans="1:5" x14ac:dyDescent="0.45">
      <c r="A67" t="s">
        <v>78</v>
      </c>
      <c r="B67" t="s">
        <v>30</v>
      </c>
      <c r="C67" t="s">
        <v>90</v>
      </c>
      <c r="D67" s="59"/>
      <c r="E67" s="59"/>
    </row>
    <row r="68" spans="1:5" x14ac:dyDescent="0.45">
      <c r="A68" t="s">
        <v>58</v>
      </c>
      <c r="B68" t="s">
        <v>79</v>
      </c>
      <c r="C68" t="s">
        <v>85</v>
      </c>
      <c r="D68" s="59"/>
      <c r="E68" s="59"/>
    </row>
    <row r="69" spans="1:5" x14ac:dyDescent="0.45">
      <c r="A69" t="s">
        <v>41</v>
      </c>
      <c r="B69" t="s">
        <v>80</v>
      </c>
      <c r="C69" t="s">
        <v>91</v>
      </c>
      <c r="D69" s="59"/>
      <c r="E69" s="59"/>
    </row>
    <row r="70" spans="1:5" x14ac:dyDescent="0.45">
      <c r="A70" t="s">
        <v>41</v>
      </c>
      <c r="B70" t="s">
        <v>80</v>
      </c>
      <c r="C70" t="s">
        <v>24</v>
      </c>
      <c r="D70" s="59"/>
      <c r="E70" s="59"/>
    </row>
    <row r="71" spans="1:5" x14ac:dyDescent="0.45">
      <c r="A71" t="s">
        <v>43</v>
      </c>
      <c r="B71" t="s">
        <v>33</v>
      </c>
      <c r="C71" t="s">
        <v>92</v>
      </c>
      <c r="D71" s="59"/>
      <c r="E71" s="59"/>
    </row>
    <row r="72" spans="1:5" x14ac:dyDescent="0.45">
      <c r="A72" t="s">
        <v>43</v>
      </c>
      <c r="B72" t="s">
        <v>33</v>
      </c>
      <c r="C72" t="s">
        <v>93</v>
      </c>
    </row>
    <row r="73" spans="1:5" x14ac:dyDescent="0.45">
      <c r="A73" t="s">
        <v>61</v>
      </c>
      <c r="B73" t="s">
        <v>76</v>
      </c>
      <c r="C73" t="s">
        <v>94</v>
      </c>
    </row>
    <row r="76" spans="1:5" x14ac:dyDescent="0.45">
      <c r="A76" s="7" t="s">
        <v>559</v>
      </c>
    </row>
    <row r="77" spans="1:5" x14ac:dyDescent="0.45">
      <c r="A77" s="83" t="s">
        <v>567</v>
      </c>
      <c r="B77" s="83" t="s">
        <v>476</v>
      </c>
      <c r="C77" s="84" t="s">
        <v>477</v>
      </c>
    </row>
    <row r="78" spans="1:5" x14ac:dyDescent="0.45">
      <c r="A78" s="83" t="s">
        <v>566</v>
      </c>
      <c r="B78" s="83" t="s">
        <v>390</v>
      </c>
      <c r="C78" s="84" t="s">
        <v>565</v>
      </c>
    </row>
    <row r="79" spans="1:5" x14ac:dyDescent="0.45">
      <c r="A79" s="83" t="s">
        <v>564</v>
      </c>
      <c r="B79" s="83" t="s">
        <v>175</v>
      </c>
      <c r="C79" s="84" t="s">
        <v>168</v>
      </c>
    </row>
  </sheetData>
  <sortState ref="A8:F45">
    <sortCondition ref="A8"/>
  </sortState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2" workbookViewId="0">
      <selection activeCell="A58" sqref="A58"/>
    </sheetView>
  </sheetViews>
  <sheetFormatPr defaultRowHeight="14.25" x14ac:dyDescent="0.45"/>
  <cols>
    <col min="1" max="1" width="21.73046875" customWidth="1"/>
    <col min="2" max="2" width="28.59765625" customWidth="1"/>
    <col min="3" max="3" width="10.1328125" bestFit="1" customWidth="1"/>
    <col min="5" max="6" width="17.59765625" bestFit="1" customWidth="1"/>
  </cols>
  <sheetData>
    <row r="1" spans="1:6" x14ac:dyDescent="0.45">
      <c r="A1" s="1" t="s">
        <v>95</v>
      </c>
    </row>
    <row r="2" spans="1:6" x14ac:dyDescent="0.45">
      <c r="A2" s="1" t="s">
        <v>0</v>
      </c>
    </row>
    <row r="3" spans="1:6" x14ac:dyDescent="0.45">
      <c r="A3" s="2" t="s">
        <v>18</v>
      </c>
    </row>
    <row r="4" spans="1:6" x14ac:dyDescent="0.45">
      <c r="A4" s="4" t="s">
        <v>1</v>
      </c>
    </row>
    <row r="5" spans="1:6" x14ac:dyDescent="0.45">
      <c r="A5" s="4" t="s">
        <v>21</v>
      </c>
    </row>
    <row r="7" spans="1:6" x14ac:dyDescent="0.45">
      <c r="A7" s="5" t="s">
        <v>3</v>
      </c>
      <c r="B7" s="5" t="s">
        <v>4</v>
      </c>
      <c r="C7" s="5" t="s">
        <v>28</v>
      </c>
      <c r="D7" s="5" t="s">
        <v>5</v>
      </c>
      <c r="E7" s="5" t="s">
        <v>22</v>
      </c>
      <c r="F7" s="47" t="s">
        <v>22</v>
      </c>
    </row>
    <row r="8" spans="1:6" x14ac:dyDescent="0.45">
      <c r="A8" s="35" t="s">
        <v>362</v>
      </c>
      <c r="B8" s="33" t="s">
        <v>421</v>
      </c>
      <c r="C8" s="33">
        <v>2010</v>
      </c>
      <c r="D8" s="39" t="s">
        <v>240</v>
      </c>
      <c r="E8" s="41" t="s">
        <v>420</v>
      </c>
      <c r="F8" s="46"/>
    </row>
    <row r="9" spans="1:6" x14ac:dyDescent="0.45">
      <c r="A9" s="35" t="s">
        <v>232</v>
      </c>
      <c r="B9" s="33" t="s">
        <v>233</v>
      </c>
      <c r="C9" s="33">
        <v>2010</v>
      </c>
      <c r="D9" s="39" t="s">
        <v>234</v>
      </c>
      <c r="E9" s="41" t="s">
        <v>231</v>
      </c>
      <c r="F9" s="41"/>
    </row>
    <row r="10" spans="1:6" x14ac:dyDescent="0.45">
      <c r="A10" s="35" t="s">
        <v>232</v>
      </c>
      <c r="B10" s="33" t="s">
        <v>419</v>
      </c>
      <c r="C10" s="33">
        <v>2010</v>
      </c>
      <c r="D10" s="39" t="s">
        <v>234</v>
      </c>
      <c r="E10" s="41" t="s">
        <v>420</v>
      </c>
      <c r="F10" s="41"/>
    </row>
    <row r="11" spans="1:6" x14ac:dyDescent="0.45">
      <c r="A11" s="35" t="s">
        <v>160</v>
      </c>
      <c r="B11" s="33" t="s">
        <v>357</v>
      </c>
      <c r="C11" s="33">
        <v>2010</v>
      </c>
      <c r="D11" s="39" t="s">
        <v>162</v>
      </c>
      <c r="E11" s="41" t="s">
        <v>356</v>
      </c>
      <c r="F11" s="41"/>
    </row>
    <row r="12" spans="1:6" x14ac:dyDescent="0.45">
      <c r="A12" s="68" t="s">
        <v>377</v>
      </c>
      <c r="B12" s="68" t="s">
        <v>378</v>
      </c>
      <c r="C12" s="68">
        <v>2009</v>
      </c>
      <c r="D12" s="69" t="s">
        <v>240</v>
      </c>
      <c r="E12" s="70" t="s">
        <v>379</v>
      </c>
      <c r="F12" s="70" t="s">
        <v>464</v>
      </c>
    </row>
    <row r="13" spans="1:6" x14ac:dyDescent="0.45">
      <c r="A13" s="68" t="s">
        <v>246</v>
      </c>
      <c r="B13" s="68" t="s">
        <v>481</v>
      </c>
      <c r="C13" s="68">
        <v>2010</v>
      </c>
      <c r="D13" s="69" t="s">
        <v>234</v>
      </c>
      <c r="E13" s="70" t="s">
        <v>464</v>
      </c>
      <c r="F13" s="70" t="s">
        <v>495</v>
      </c>
    </row>
    <row r="14" spans="1:6" x14ac:dyDescent="0.45">
      <c r="A14" s="68" t="s">
        <v>238</v>
      </c>
      <c r="B14" s="68" t="s">
        <v>239</v>
      </c>
      <c r="C14" s="68">
        <v>2010</v>
      </c>
      <c r="D14" s="69" t="s">
        <v>240</v>
      </c>
      <c r="E14" s="70" t="s">
        <v>231</v>
      </c>
      <c r="F14" s="70" t="s">
        <v>231</v>
      </c>
    </row>
    <row r="15" spans="1:6" x14ac:dyDescent="0.45">
      <c r="A15" s="68" t="s">
        <v>353</v>
      </c>
      <c r="B15" s="68" t="s">
        <v>354</v>
      </c>
      <c r="C15" s="68">
        <v>2010</v>
      </c>
      <c r="D15" s="69" t="s">
        <v>355</v>
      </c>
      <c r="E15" s="70" t="s">
        <v>356</v>
      </c>
      <c r="F15" s="70" t="s">
        <v>420</v>
      </c>
    </row>
    <row r="16" spans="1:6" x14ac:dyDescent="0.45">
      <c r="A16" s="68" t="s">
        <v>229</v>
      </c>
      <c r="B16" s="68" t="s">
        <v>230</v>
      </c>
      <c r="C16" s="68">
        <v>2010</v>
      </c>
      <c r="D16" s="71" t="s">
        <v>244</v>
      </c>
      <c r="E16" s="70" t="s">
        <v>231</v>
      </c>
      <c r="F16" s="70" t="s">
        <v>356</v>
      </c>
    </row>
    <row r="17" spans="1:6" x14ac:dyDescent="0.45">
      <c r="A17" s="68" t="s">
        <v>274</v>
      </c>
      <c r="B17" s="68" t="s">
        <v>275</v>
      </c>
      <c r="C17" s="68">
        <v>2010</v>
      </c>
      <c r="D17" s="71" t="s">
        <v>276</v>
      </c>
      <c r="E17" s="70" t="s">
        <v>273</v>
      </c>
      <c r="F17" s="70" t="s">
        <v>356</v>
      </c>
    </row>
    <row r="18" spans="1:6" x14ac:dyDescent="0.45">
      <c r="A18" s="35" t="s">
        <v>271</v>
      </c>
      <c r="B18" s="33" t="s">
        <v>272</v>
      </c>
      <c r="C18" s="33">
        <v>2010</v>
      </c>
      <c r="D18" s="39" t="s">
        <v>165</v>
      </c>
      <c r="E18" s="41" t="s">
        <v>273</v>
      </c>
      <c r="F18" s="41"/>
    </row>
    <row r="19" spans="1:6" x14ac:dyDescent="0.45">
      <c r="A19" s="35" t="s">
        <v>277</v>
      </c>
      <c r="B19" s="33" t="s">
        <v>278</v>
      </c>
      <c r="C19" s="33">
        <v>2010</v>
      </c>
      <c r="D19" s="39" t="s">
        <v>279</v>
      </c>
      <c r="E19" s="41" t="s">
        <v>273</v>
      </c>
      <c r="F19" s="41"/>
    </row>
    <row r="20" spans="1:6" x14ac:dyDescent="0.45">
      <c r="A20" s="68" t="s">
        <v>241</v>
      </c>
      <c r="B20" s="68" t="s">
        <v>242</v>
      </c>
      <c r="C20" s="68">
        <v>2010</v>
      </c>
      <c r="D20" s="71" t="s">
        <v>243</v>
      </c>
      <c r="E20" s="70" t="s">
        <v>231</v>
      </c>
      <c r="F20" s="70" t="s">
        <v>231</v>
      </c>
    </row>
    <row r="21" spans="1:6" x14ac:dyDescent="0.45">
      <c r="A21" s="35" t="s">
        <v>535</v>
      </c>
      <c r="B21" s="33" t="s">
        <v>536</v>
      </c>
      <c r="C21" s="33">
        <v>2010</v>
      </c>
      <c r="D21" s="39" t="s">
        <v>240</v>
      </c>
      <c r="E21" s="41" t="s">
        <v>534</v>
      </c>
      <c r="F21" s="41"/>
    </row>
    <row r="22" spans="1:6" x14ac:dyDescent="0.45">
      <c r="A22" s="68" t="s">
        <v>154</v>
      </c>
      <c r="B22" s="68" t="s">
        <v>177</v>
      </c>
      <c r="C22" s="68">
        <v>2009</v>
      </c>
      <c r="D22" s="71" t="s">
        <v>156</v>
      </c>
      <c r="E22" s="70" t="s">
        <v>169</v>
      </c>
      <c r="F22" s="70" t="s">
        <v>389</v>
      </c>
    </row>
    <row r="23" spans="1:6" x14ac:dyDescent="0.45">
      <c r="A23" s="68" t="s">
        <v>358</v>
      </c>
      <c r="B23" s="68" t="s">
        <v>359</v>
      </c>
      <c r="C23" s="68">
        <v>2010</v>
      </c>
      <c r="D23" s="69" t="s">
        <v>234</v>
      </c>
      <c r="E23" s="70" t="s">
        <v>356</v>
      </c>
      <c r="F23" s="70" t="s">
        <v>356</v>
      </c>
    </row>
    <row r="24" spans="1:6" x14ac:dyDescent="0.45">
      <c r="A24" s="68" t="s">
        <v>235</v>
      </c>
      <c r="B24" s="68" t="s">
        <v>236</v>
      </c>
      <c r="C24" s="68">
        <v>2010</v>
      </c>
      <c r="D24" s="71" t="s">
        <v>237</v>
      </c>
      <c r="E24" s="70" t="s">
        <v>231</v>
      </c>
      <c r="F24" s="70" t="s">
        <v>356</v>
      </c>
    </row>
    <row r="25" spans="1:6" x14ac:dyDescent="0.45">
      <c r="A25" s="68" t="s">
        <v>360</v>
      </c>
      <c r="B25" s="68" t="s">
        <v>361</v>
      </c>
      <c r="C25" s="68">
        <v>2010</v>
      </c>
      <c r="D25" s="69" t="s">
        <v>276</v>
      </c>
      <c r="E25" s="70" t="s">
        <v>356</v>
      </c>
      <c r="F25" s="70" t="s">
        <v>356</v>
      </c>
    </row>
    <row r="26" spans="1:6" x14ac:dyDescent="0.45">
      <c r="A26" s="35"/>
      <c r="B26" s="33"/>
      <c r="C26" s="33"/>
      <c r="D26" s="39"/>
      <c r="E26" s="41"/>
      <c r="F26" s="41"/>
    </row>
    <row r="27" spans="1:6" x14ac:dyDescent="0.45">
      <c r="A27" s="35"/>
      <c r="B27" s="33"/>
      <c r="C27" s="33"/>
      <c r="D27" s="39"/>
      <c r="E27" s="41"/>
      <c r="F27" s="41"/>
    </row>
    <row r="29" spans="1:6" x14ac:dyDescent="0.45">
      <c r="A29" s="45"/>
      <c r="B29" s="45"/>
      <c r="C29" s="45"/>
      <c r="D29" s="59"/>
      <c r="E29" s="59"/>
    </row>
    <row r="30" spans="1:6" x14ac:dyDescent="0.45">
      <c r="A30" t="s">
        <v>64</v>
      </c>
      <c r="B30" t="s">
        <v>65</v>
      </c>
      <c r="C30" t="s">
        <v>101</v>
      </c>
      <c r="D30" s="59"/>
      <c r="E30" s="59"/>
    </row>
    <row r="31" spans="1:6" x14ac:dyDescent="0.45">
      <c r="A31" t="s">
        <v>48</v>
      </c>
      <c r="B31" t="s">
        <v>49</v>
      </c>
      <c r="C31" t="s">
        <v>100</v>
      </c>
      <c r="D31" s="59"/>
      <c r="E31" s="59"/>
    </row>
    <row r="32" spans="1:6" x14ac:dyDescent="0.45">
      <c r="A32" t="s">
        <v>36</v>
      </c>
      <c r="B32" t="s">
        <v>67</v>
      </c>
      <c r="C32" t="s">
        <v>26</v>
      </c>
      <c r="D32" s="59"/>
      <c r="E32" s="59"/>
    </row>
    <row r="33" spans="1:5" x14ac:dyDescent="0.45">
      <c r="A33" t="s">
        <v>36</v>
      </c>
      <c r="B33" t="s">
        <v>67</v>
      </c>
      <c r="C33" t="s">
        <v>99</v>
      </c>
      <c r="D33" s="59"/>
      <c r="E33" s="59"/>
    </row>
    <row r="34" spans="1:5" x14ac:dyDescent="0.45">
      <c r="A34" t="s">
        <v>50</v>
      </c>
      <c r="B34" t="s">
        <v>69</v>
      </c>
      <c r="C34" t="s">
        <v>98</v>
      </c>
      <c r="D34" s="59"/>
      <c r="E34" s="59"/>
    </row>
    <row r="35" spans="1:5" x14ac:dyDescent="0.45">
      <c r="A35" t="s">
        <v>50</v>
      </c>
      <c r="B35" t="s">
        <v>69</v>
      </c>
      <c r="C35" t="s">
        <v>25</v>
      </c>
      <c r="D35" s="59"/>
      <c r="E35" s="59"/>
    </row>
    <row r="36" spans="1:5" x14ac:dyDescent="0.45">
      <c r="A36" t="s">
        <v>38</v>
      </c>
      <c r="B36" t="s">
        <v>51</v>
      </c>
      <c r="C36" t="s">
        <v>100</v>
      </c>
      <c r="D36" s="59"/>
      <c r="E36" s="59"/>
    </row>
    <row r="37" spans="1:5" x14ac:dyDescent="0.45">
      <c r="A37" t="s">
        <v>72</v>
      </c>
      <c r="B37" t="s">
        <v>73</v>
      </c>
      <c r="C37" t="s">
        <v>26</v>
      </c>
      <c r="D37" s="59"/>
      <c r="E37" s="59"/>
    </row>
    <row r="38" spans="1:5" x14ac:dyDescent="0.45">
      <c r="A38" t="s">
        <v>75</v>
      </c>
      <c r="B38" t="s">
        <v>57</v>
      </c>
      <c r="C38" t="s">
        <v>26</v>
      </c>
      <c r="D38" s="59"/>
      <c r="E38" s="59"/>
    </row>
    <row r="39" spans="1:5" x14ac:dyDescent="0.45">
      <c r="A39" t="s">
        <v>75</v>
      </c>
      <c r="B39" t="s">
        <v>76</v>
      </c>
      <c r="C39" t="s">
        <v>97</v>
      </c>
      <c r="D39" s="59"/>
      <c r="E39" s="59"/>
    </row>
    <row r="40" spans="1:5" x14ac:dyDescent="0.45">
      <c r="A40" t="s">
        <v>54</v>
      </c>
      <c r="B40" t="s">
        <v>55</v>
      </c>
      <c r="C40" t="s">
        <v>100</v>
      </c>
      <c r="D40" s="59"/>
      <c r="E40" s="59"/>
    </row>
    <row r="41" spans="1:5" x14ac:dyDescent="0.45">
      <c r="A41" t="s">
        <v>39</v>
      </c>
      <c r="B41" t="s">
        <v>77</v>
      </c>
      <c r="C41" t="s">
        <v>98</v>
      </c>
      <c r="D41" s="59"/>
      <c r="E41" s="59"/>
    </row>
    <row r="42" spans="1:5" x14ac:dyDescent="0.45">
      <c r="A42" t="s">
        <v>39</v>
      </c>
      <c r="B42" t="s">
        <v>77</v>
      </c>
      <c r="C42" t="s">
        <v>97</v>
      </c>
      <c r="D42" s="59"/>
      <c r="E42" s="59"/>
    </row>
    <row r="43" spans="1:5" x14ac:dyDescent="0.45">
      <c r="A43" t="s">
        <v>78</v>
      </c>
      <c r="B43" t="s">
        <v>30</v>
      </c>
      <c r="C43" t="s">
        <v>98</v>
      </c>
      <c r="D43" s="59"/>
      <c r="E43" s="59"/>
    </row>
    <row r="44" spans="1:5" x14ac:dyDescent="0.45">
      <c r="A44" t="s">
        <v>58</v>
      </c>
      <c r="B44" t="s">
        <v>79</v>
      </c>
      <c r="C44" t="s">
        <v>100</v>
      </c>
      <c r="D44" s="59"/>
      <c r="E44" s="59"/>
    </row>
    <row r="45" spans="1:5" x14ac:dyDescent="0.45">
      <c r="A45" t="s">
        <v>41</v>
      </c>
      <c r="B45" t="s">
        <v>80</v>
      </c>
      <c r="C45" t="s">
        <v>98</v>
      </c>
      <c r="D45" s="59"/>
      <c r="E45" s="59"/>
    </row>
    <row r="46" spans="1:5" x14ac:dyDescent="0.45">
      <c r="A46" t="s">
        <v>41</v>
      </c>
      <c r="B46" t="s">
        <v>80</v>
      </c>
      <c r="C46" t="s">
        <v>99</v>
      </c>
      <c r="D46" s="59"/>
      <c r="E46" s="59"/>
    </row>
    <row r="47" spans="1:5" x14ac:dyDescent="0.45">
      <c r="A47" t="s">
        <v>43</v>
      </c>
      <c r="B47" t="s">
        <v>33</v>
      </c>
      <c r="C47" t="s">
        <v>98</v>
      </c>
      <c r="D47" s="59"/>
      <c r="E47" s="59"/>
    </row>
    <row r="48" spans="1:5" x14ac:dyDescent="0.45">
      <c r="A48" t="s">
        <v>43</v>
      </c>
      <c r="B48" t="s">
        <v>33</v>
      </c>
      <c r="C48" t="s">
        <v>97</v>
      </c>
      <c r="D48" s="59"/>
      <c r="E48" s="59"/>
    </row>
    <row r="49" spans="1:3" x14ac:dyDescent="0.45">
      <c r="A49" t="s">
        <v>61</v>
      </c>
      <c r="B49" t="s">
        <v>76</v>
      </c>
      <c r="C49" t="s">
        <v>96</v>
      </c>
    </row>
    <row r="52" spans="1:3" x14ac:dyDescent="0.45">
      <c r="A52" s="7" t="s">
        <v>559</v>
      </c>
    </row>
    <row r="53" spans="1:3" x14ac:dyDescent="0.45">
      <c r="A53" t="s">
        <v>568</v>
      </c>
      <c r="B53" t="s">
        <v>361</v>
      </c>
      <c r="C53" t="s">
        <v>276</v>
      </c>
    </row>
    <row r="54" spans="1:3" x14ac:dyDescent="0.45">
      <c r="A54" t="s">
        <v>569</v>
      </c>
      <c r="B54" t="s">
        <v>378</v>
      </c>
      <c r="C54" t="s">
        <v>570</v>
      </c>
    </row>
    <row r="55" spans="1:3" x14ac:dyDescent="0.45">
      <c r="A55" t="s">
        <v>571</v>
      </c>
      <c r="B55" t="s">
        <v>177</v>
      </c>
      <c r="C55" t="s">
        <v>156</v>
      </c>
    </row>
  </sheetData>
  <sortState ref="A8:F25">
    <sortCondition ref="A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36BDCE7A503E3419ACEE53EB9F9892A" ma:contentTypeVersion="4" ma:contentTypeDescription="Luo uusi asiakirja." ma:contentTypeScope="" ma:versionID="32c472812a54ead76e6b94e44f293797">
  <xsd:schema xmlns:xsd="http://www.w3.org/2001/XMLSchema" xmlns:xs="http://www.w3.org/2001/XMLSchema" xmlns:p="http://schemas.microsoft.com/office/2006/metadata/properties" xmlns:ns2="86410774-5512-4ff5-80ac-d9b12b37a05a" targetNamespace="http://schemas.microsoft.com/office/2006/metadata/properties" ma:root="true" ma:fieldsID="479305f643297b1f5ffe5d1558c0e127" ns2:_="">
    <xsd:import namespace="86410774-5512-4ff5-80ac-d9b12b37a0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10774-5512-4ff5-80ac-d9b12b37a0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1DF262-11F8-4346-A746-EFDAAE734B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C6F941-FB88-464F-840E-176CD4AFFC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10774-5512-4ff5-80ac-d9b12b37a0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E34177-5D48-451C-9FD7-9D20F2ECC6B7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6410774-5512-4ff5-80ac-d9b12b37a0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Amatöörisarja</vt:lpstr>
      <vt:lpstr>Noviisisarja</vt:lpstr>
      <vt:lpstr>Racing Trophy 5-v</vt:lpstr>
      <vt:lpstr>Racing Trophy 6-v</vt:lpstr>
      <vt:lpstr>Racing Trophy 7-v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Tella</dc:creator>
  <cp:lastModifiedBy>Tuula</cp:lastModifiedBy>
  <dcterms:created xsi:type="dcterms:W3CDTF">2014-07-29T10:04:00Z</dcterms:created>
  <dcterms:modified xsi:type="dcterms:W3CDTF">2017-08-28T06:35:44Z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0x010100336BDCE7A503E3419ACEE53EB9F9892A</vt:lpwstr>
  </property>
</Properties>
</file>