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inttuKuusisto\Desktop\"/>
    </mc:Choice>
  </mc:AlternateContent>
  <xr:revisionPtr revIDLastSave="0" documentId="10_ncr:100000_{A2D98E27-2417-4AB0-80BD-0141F5319DC7}" xr6:coauthVersionLast="31" xr6:coauthVersionMax="31" xr10:uidLastSave="{00000000-0000-0000-0000-000000000000}"/>
  <bookViews>
    <workbookView xWindow="0" yWindow="0" windowWidth="20250" windowHeight="11655" firstSheet="6" activeTab="7" xr2:uid="{00000000-000D-0000-FFFF-FFFF00000000}"/>
  </bookViews>
  <sheets>
    <sheet name="LähiTapiola Small Tour" sheetId="1" r:id="rId1"/>
    <sheet name="Winter cup" sheetId="12" r:id="rId2"/>
    <sheet name="Dressage Future ponit" sheetId="2" r:id="rId3"/>
    <sheet name="Dressage Future juniorit" sheetId="3" r:id="rId4"/>
    <sheet name="Dressage Future nuoret" sheetId="4" r:id="rId5"/>
    <sheet name="Dressage Future Finaali" sheetId="5" r:id="rId6"/>
    <sheet name="Supreme 7v" sheetId="6" r:id="rId7"/>
    <sheet name="Supreme 6v" sheetId="7" r:id="rId8"/>
    <sheet name="Supreme 5v" sheetId="8" r:id="rId9"/>
    <sheet name="Paccelli cup 4v" sheetId="11" r:id="rId10"/>
    <sheet name="Junioricup" sheetId="9" r:id="rId11"/>
    <sheet name="Ponicup" sheetId="10" r:id="rId12"/>
    <sheet name="Medium" sheetId="13" r:id="rId13"/>
  </sheets>
  <definedNames>
    <definedName name="_xlnm._FilterDatabase" localSheetId="0" hidden="1">'LähiTapiola Small Tour'!$B$9:$J$9</definedName>
    <definedName name="_xlnm._FilterDatabase" localSheetId="9" hidden="1">'Paccelli cup 4v'!$B$8:$K$8</definedName>
    <definedName name="start_4235065" localSheetId="1">'Winter cup'!$B$31</definedName>
  </definedNames>
  <calcPr calcId="179017"/>
</workbook>
</file>

<file path=xl/calcChain.xml><?xml version="1.0" encoding="utf-8"?>
<calcChain xmlns="http://schemas.openxmlformats.org/spreadsheetml/2006/main">
  <c r="J21" i="1" l="1"/>
  <c r="J28" i="1"/>
  <c r="N37" i="9" l="1"/>
  <c r="M37" i="9"/>
  <c r="M38" i="9"/>
  <c r="N38" i="9" s="1"/>
  <c r="M39" i="9"/>
  <c r="N39" i="9" s="1"/>
  <c r="K21" i="9"/>
  <c r="K23" i="9"/>
  <c r="J36" i="1"/>
  <c r="M36" i="9" l="1"/>
  <c r="N36" i="9" s="1"/>
  <c r="K37" i="9"/>
  <c r="K17" i="9"/>
  <c r="M10" i="9"/>
  <c r="N10" i="9" s="1"/>
  <c r="M11" i="9"/>
  <c r="N11" i="9" s="1"/>
  <c r="M12" i="9"/>
  <c r="N12" i="9" s="1"/>
  <c r="M13" i="9"/>
  <c r="N13" i="9" s="1"/>
  <c r="M14" i="9"/>
  <c r="N14" i="9" s="1"/>
  <c r="M15" i="9"/>
  <c r="N15" i="9" s="1"/>
  <c r="M16" i="9"/>
  <c r="N16" i="9" s="1"/>
  <c r="M17" i="9"/>
  <c r="N17" i="9" s="1"/>
  <c r="M18" i="9"/>
  <c r="N18" i="9" s="1"/>
  <c r="M19" i="9"/>
  <c r="N19" i="9" s="1"/>
  <c r="M20" i="9"/>
  <c r="N20" i="9" s="1"/>
  <c r="M21" i="9"/>
  <c r="N21" i="9" s="1"/>
  <c r="M22" i="9"/>
  <c r="N22" i="9" s="1"/>
  <c r="M23" i="9"/>
  <c r="N23" i="9" s="1"/>
  <c r="M24" i="9"/>
  <c r="N24" i="9" s="1"/>
  <c r="M25" i="9"/>
  <c r="N25" i="9" s="1"/>
  <c r="M26" i="9"/>
  <c r="N26" i="9" s="1"/>
  <c r="M27" i="9"/>
  <c r="N27" i="9" s="1"/>
  <c r="M28" i="9"/>
  <c r="N28" i="9" s="1"/>
  <c r="M29" i="9"/>
  <c r="N29" i="9" s="1"/>
  <c r="M30" i="9"/>
  <c r="N30" i="9" s="1"/>
  <c r="M31" i="9"/>
  <c r="N31" i="9" s="1"/>
  <c r="M32" i="9"/>
  <c r="N32" i="9" s="1"/>
  <c r="M33" i="9"/>
  <c r="N33" i="9" s="1"/>
  <c r="M34" i="9"/>
  <c r="N34" i="9" s="1"/>
  <c r="M35" i="9"/>
  <c r="N35" i="9" s="1"/>
  <c r="M9" i="9"/>
  <c r="N9" i="9" s="1"/>
  <c r="N43" i="10"/>
  <c r="M10" i="10"/>
  <c r="N10" i="10" s="1"/>
  <c r="M11" i="10"/>
  <c r="N11" i="10" s="1"/>
  <c r="M12" i="10"/>
  <c r="N12" i="10" s="1"/>
  <c r="M13" i="10"/>
  <c r="N13" i="10" s="1"/>
  <c r="M14" i="10"/>
  <c r="N14" i="10" s="1"/>
  <c r="M15" i="10"/>
  <c r="N15" i="10" s="1"/>
  <c r="M16" i="10"/>
  <c r="N16" i="10" s="1"/>
  <c r="M17" i="10"/>
  <c r="N17" i="10" s="1"/>
  <c r="M18" i="10"/>
  <c r="N18" i="10" s="1"/>
  <c r="M19" i="10"/>
  <c r="N19" i="10" s="1"/>
  <c r="M20" i="10"/>
  <c r="N20" i="10" s="1"/>
  <c r="M21" i="10"/>
  <c r="N21" i="10" s="1"/>
  <c r="M22" i="10"/>
  <c r="N22" i="10" s="1"/>
  <c r="M23" i="10"/>
  <c r="N23" i="10" s="1"/>
  <c r="M24" i="10"/>
  <c r="N24" i="10" s="1"/>
  <c r="M25" i="10"/>
  <c r="N25" i="10" s="1"/>
  <c r="M26" i="10"/>
  <c r="N26" i="10" s="1"/>
  <c r="M27" i="10"/>
  <c r="N27" i="10" s="1"/>
  <c r="M28" i="10"/>
  <c r="N28" i="10" s="1"/>
  <c r="M29" i="10"/>
  <c r="N29" i="10" s="1"/>
  <c r="M30" i="10"/>
  <c r="N30" i="10" s="1"/>
  <c r="M31" i="10"/>
  <c r="N31" i="10" s="1"/>
  <c r="M32" i="10"/>
  <c r="N32" i="10" s="1"/>
  <c r="M33" i="10"/>
  <c r="N33" i="10" s="1"/>
  <c r="M34" i="10"/>
  <c r="N34" i="10" s="1"/>
  <c r="M35" i="10"/>
  <c r="N35" i="10" s="1"/>
  <c r="M36" i="10"/>
  <c r="N36" i="10" s="1"/>
  <c r="M37" i="10"/>
  <c r="N37" i="10" s="1"/>
  <c r="M38" i="10"/>
  <c r="N38" i="10" s="1"/>
  <c r="M39" i="10"/>
  <c r="N39" i="10" s="1"/>
  <c r="M40" i="10"/>
  <c r="N40" i="10" s="1"/>
  <c r="M41" i="10"/>
  <c r="N41" i="10" s="1"/>
  <c r="M42" i="10"/>
  <c r="N42" i="10" s="1"/>
  <c r="M43" i="10"/>
  <c r="M9" i="10"/>
  <c r="N9" i="10" s="1"/>
  <c r="K28" i="10" l="1"/>
  <c r="K21" i="10"/>
  <c r="K25" i="10"/>
  <c r="K37" i="10"/>
  <c r="K43" i="10"/>
  <c r="K22" i="9" l="1"/>
  <c r="K25" i="9"/>
  <c r="H23" i="2"/>
  <c r="H24" i="2"/>
  <c r="H28" i="2"/>
  <c r="H31" i="12" l="1"/>
  <c r="H24" i="12"/>
  <c r="H46" i="12" l="1"/>
  <c r="H33" i="13" l="1"/>
  <c r="H32" i="13"/>
  <c r="H31" i="13"/>
  <c r="H25" i="13"/>
  <c r="H22" i="13"/>
  <c r="H16" i="13"/>
  <c r="H15" i="13"/>
  <c r="H13" i="13"/>
  <c r="H30" i="13"/>
  <c r="H28" i="13"/>
  <c r="H24" i="13"/>
  <c r="H21" i="13"/>
  <c r="H20" i="13"/>
  <c r="H18" i="13"/>
  <c r="H11" i="13"/>
  <c r="H19" i="13"/>
  <c r="H29" i="13"/>
  <c r="H27" i="13"/>
  <c r="H26" i="13"/>
  <c r="H23" i="13"/>
  <c r="H12" i="13"/>
  <c r="H14" i="13"/>
  <c r="H17" i="13"/>
  <c r="H9" i="13"/>
  <c r="H10" i="13"/>
  <c r="H50" i="12" l="1"/>
  <c r="H44" i="12"/>
  <c r="H53" i="12"/>
  <c r="H54" i="12"/>
  <c r="H55" i="12"/>
  <c r="H56" i="12"/>
  <c r="H43" i="12"/>
  <c r="H51" i="12"/>
  <c r="H47" i="12"/>
  <c r="H49" i="12"/>
  <c r="H52" i="12"/>
  <c r="H45" i="12"/>
  <c r="H48" i="12"/>
  <c r="H57" i="12"/>
  <c r="H58" i="12"/>
  <c r="H59" i="12"/>
  <c r="H60" i="12"/>
  <c r="H61" i="12"/>
  <c r="H62" i="12"/>
  <c r="H63" i="12"/>
  <c r="I21" i="3" l="1"/>
  <c r="I17" i="3"/>
  <c r="H17" i="2"/>
  <c r="I18" i="3" l="1"/>
  <c r="I19" i="3"/>
  <c r="I22" i="3" l="1"/>
  <c r="H8" i="2"/>
  <c r="H21" i="2"/>
  <c r="K14" i="11" l="1"/>
  <c r="H18" i="12" l="1"/>
  <c r="H99" i="12" l="1"/>
  <c r="H94" i="12"/>
  <c r="H25" i="12"/>
  <c r="H30" i="12"/>
  <c r="H23" i="12"/>
  <c r="H19" i="12"/>
  <c r="H22" i="12"/>
  <c r="H17" i="12"/>
  <c r="H32" i="12"/>
  <c r="H27" i="12"/>
  <c r="H26" i="12"/>
  <c r="H29" i="12"/>
  <c r="H28" i="12"/>
  <c r="H20" i="12"/>
  <c r="H34" i="12"/>
  <c r="H36" i="12"/>
  <c r="H33" i="12"/>
  <c r="H21" i="12"/>
  <c r="H35" i="12"/>
  <c r="I17" i="4" l="1"/>
  <c r="I13" i="4"/>
  <c r="I10" i="4"/>
  <c r="I11" i="4"/>
  <c r="I12" i="4"/>
  <c r="I9" i="4"/>
  <c r="I15" i="4"/>
  <c r="I18" i="4"/>
  <c r="I19" i="4"/>
  <c r="I20" i="4"/>
  <c r="I21" i="4"/>
  <c r="I14" i="4"/>
  <c r="I8" i="4"/>
  <c r="I16" i="4"/>
  <c r="H14" i="2" l="1"/>
  <c r="H9" i="2"/>
  <c r="H18" i="2"/>
  <c r="H12" i="2"/>
  <c r="H15" i="2"/>
  <c r="H11" i="2"/>
  <c r="H16" i="2"/>
  <c r="H22" i="2"/>
  <c r="H27" i="2"/>
  <c r="H19" i="2"/>
  <c r="H20" i="2"/>
  <c r="H13" i="2"/>
  <c r="H26" i="2"/>
  <c r="H25" i="2"/>
  <c r="H10" i="2"/>
  <c r="J16" i="6" l="1"/>
  <c r="J11" i="6"/>
  <c r="J14" i="6"/>
  <c r="J18" i="6"/>
  <c r="J19" i="6"/>
  <c r="J10" i="6"/>
  <c r="J13" i="6"/>
  <c r="J17" i="6"/>
  <c r="J20" i="6"/>
  <c r="J15" i="6"/>
  <c r="J22" i="6"/>
  <c r="J23" i="6"/>
  <c r="J24" i="6"/>
  <c r="J25" i="6"/>
  <c r="J26" i="6"/>
  <c r="J21" i="6"/>
  <c r="H78" i="12" l="1"/>
  <c r="H92" i="12" l="1"/>
  <c r="H96" i="12"/>
  <c r="H91" i="12"/>
  <c r="H93" i="12"/>
  <c r="H95" i="12"/>
  <c r="H87" i="12"/>
  <c r="H90" i="12"/>
  <c r="H97" i="12"/>
  <c r="H89" i="12"/>
  <c r="H88" i="12"/>
  <c r="H98" i="12"/>
  <c r="H72" i="12"/>
  <c r="H71" i="12"/>
  <c r="H81" i="12"/>
  <c r="H80" i="12"/>
  <c r="H73" i="12"/>
  <c r="H69" i="12"/>
  <c r="H76" i="12"/>
  <c r="H74" i="12"/>
  <c r="H70" i="12"/>
  <c r="H75" i="12"/>
  <c r="H79" i="12"/>
  <c r="H77" i="12"/>
  <c r="H42" i="12"/>
  <c r="H11" i="12"/>
  <c r="H10" i="12"/>
  <c r="H9" i="12"/>
  <c r="H8" i="12"/>
  <c r="J30" i="8" l="1"/>
  <c r="K35" i="11" l="1"/>
  <c r="K34" i="11"/>
  <c r="K30" i="11"/>
  <c r="K11" i="11"/>
  <c r="K33" i="11"/>
  <c r="K25" i="11"/>
  <c r="K27" i="11"/>
  <c r="K24" i="11"/>
  <c r="K32" i="11"/>
  <c r="K29" i="11"/>
  <c r="K9" i="11"/>
  <c r="K31" i="11"/>
  <c r="K22" i="11"/>
  <c r="K20" i="11"/>
  <c r="K28" i="11"/>
  <c r="K15" i="11"/>
  <c r="K17" i="11"/>
  <c r="K19" i="11"/>
  <c r="K16" i="11"/>
  <c r="K23" i="11"/>
  <c r="K26" i="11"/>
  <c r="K18" i="11"/>
  <c r="K13" i="11"/>
  <c r="K21" i="11"/>
  <c r="K12" i="11"/>
  <c r="K10" i="11"/>
  <c r="K29" i="10" l="1"/>
  <c r="K23" i="10"/>
  <c r="K30" i="10"/>
  <c r="K11" i="10"/>
  <c r="K27" i="10"/>
  <c r="K14" i="10"/>
  <c r="K40" i="10"/>
  <c r="K33" i="10"/>
  <c r="K10" i="10"/>
  <c r="K9" i="10"/>
  <c r="K12" i="10"/>
  <c r="K24" i="10"/>
  <c r="K16" i="10"/>
  <c r="K19" i="10"/>
  <c r="K32" i="10"/>
  <c r="K18" i="10"/>
  <c r="K20" i="10"/>
  <c r="K22" i="10"/>
  <c r="K15" i="10"/>
  <c r="K41" i="10"/>
  <c r="K42" i="10"/>
  <c r="K31" i="10"/>
  <c r="K35" i="10"/>
  <c r="K36" i="10"/>
  <c r="K26" i="10"/>
  <c r="K17" i="10"/>
  <c r="K34" i="10"/>
  <c r="K39" i="10"/>
  <c r="K38" i="10"/>
  <c r="K13" i="10"/>
  <c r="K14" i="9"/>
  <c r="K11" i="9"/>
  <c r="K9" i="9"/>
  <c r="K29" i="9"/>
  <c r="K31" i="9"/>
  <c r="K15" i="9"/>
  <c r="K12" i="9"/>
  <c r="K27" i="9"/>
  <c r="K34" i="9"/>
  <c r="K33" i="9"/>
  <c r="K10" i="9"/>
  <c r="K30" i="9"/>
  <c r="K26" i="9"/>
  <c r="K19" i="9"/>
  <c r="K36" i="9"/>
  <c r="K13" i="9"/>
  <c r="K38" i="9"/>
  <c r="K18" i="9"/>
  <c r="K39" i="9"/>
  <c r="K20" i="9"/>
  <c r="K16" i="9"/>
  <c r="K28" i="9"/>
  <c r="K35" i="9"/>
  <c r="K32" i="9"/>
  <c r="K24" i="9"/>
  <c r="J22" i="8"/>
  <c r="J26" i="8"/>
  <c r="J11" i="8"/>
  <c r="J13" i="8"/>
  <c r="J9" i="8"/>
  <c r="J12" i="8"/>
  <c r="J27" i="8"/>
  <c r="J31" i="8"/>
  <c r="J14" i="8"/>
  <c r="J16" i="8"/>
  <c r="J29" i="8"/>
  <c r="J20" i="8"/>
  <c r="J25" i="8"/>
  <c r="J10" i="8"/>
  <c r="J24" i="8"/>
  <c r="J15" i="8"/>
  <c r="J18" i="8"/>
  <c r="J17" i="8"/>
  <c r="J28" i="8"/>
  <c r="J21" i="8"/>
  <c r="J19" i="8"/>
  <c r="J23" i="8"/>
  <c r="J24" i="7"/>
  <c r="J22" i="7"/>
  <c r="J21" i="7"/>
  <c r="J12" i="7"/>
  <c r="J18" i="7"/>
  <c r="J17" i="7"/>
  <c r="J25" i="7"/>
  <c r="J14" i="7"/>
  <c r="J11" i="7"/>
  <c r="J19" i="7"/>
  <c r="J23" i="7"/>
  <c r="J26" i="7"/>
  <c r="J10" i="7"/>
  <c r="J15" i="7"/>
  <c r="J20" i="7"/>
  <c r="J13" i="7"/>
  <c r="J16" i="7"/>
  <c r="J9" i="7"/>
  <c r="J23" i="1"/>
  <c r="J10" i="1"/>
  <c r="J11" i="1"/>
  <c r="J30" i="1"/>
  <c r="J12" i="1"/>
  <c r="J34" i="1"/>
  <c r="J27" i="1"/>
  <c r="J15" i="1"/>
  <c r="J24" i="1"/>
  <c r="J18" i="1"/>
  <c r="J17" i="1"/>
  <c r="J33" i="1"/>
  <c r="J26" i="1"/>
  <c r="J14" i="1"/>
  <c r="J16" i="1"/>
  <c r="J31" i="1"/>
  <c r="J20" i="1"/>
  <c r="J13" i="1"/>
  <c r="J19" i="1"/>
  <c r="J25" i="1"/>
  <c r="J22" i="1"/>
  <c r="J29" i="1"/>
  <c r="J35" i="1"/>
  <c r="J32" i="1"/>
  <c r="J12" i="6"/>
  <c r="J29" i="6"/>
  <c r="J9" i="6"/>
  <c r="J27" i="6"/>
  <c r="J28" i="6"/>
  <c r="I20" i="3" l="1"/>
  <c r="I24" i="3"/>
  <c r="I25" i="3"/>
  <c r="I10" i="3"/>
  <c r="I16" i="3"/>
  <c r="I15" i="3"/>
  <c r="I26" i="3"/>
  <c r="I14" i="3"/>
  <c r="I9" i="3"/>
  <c r="I27" i="3"/>
  <c r="I11" i="3"/>
  <c r="I13" i="3"/>
  <c r="I12" i="3"/>
  <c r="I23" i="3"/>
  <c r="I8" i="3"/>
</calcChain>
</file>

<file path=xl/sharedStrings.xml><?xml version="1.0" encoding="utf-8"?>
<sst xmlns="http://schemas.openxmlformats.org/spreadsheetml/2006/main" count="1302" uniqueCount="718">
  <si>
    <t>Kouluratsastus</t>
  </si>
  <si>
    <t>huomioidaan 3 parasta osakilpailun tulosta</t>
  </si>
  <si>
    <t>5 parasta finaaliin</t>
  </si>
  <si>
    <t>Finaalin voittaja on sarjan voittaja</t>
  </si>
  <si>
    <t>Lappeenranta</t>
  </si>
  <si>
    <t>ratsastaja</t>
  </si>
  <si>
    <t>hevonen</t>
  </si>
  <si>
    <t>seura</t>
  </si>
  <si>
    <t>Yhteensä</t>
  </si>
  <si>
    <t>ratsastaja</t>
  </si>
  <si>
    <t>Hevonen</t>
  </si>
  <si>
    <t>seura</t>
  </si>
  <si>
    <t>3 parasta finaaliin</t>
  </si>
  <si>
    <t>tasapisteissä viimeisen osakilpailun tulos ratkaisee</t>
  </si>
  <si>
    <t>Ypäjä</t>
  </si>
  <si>
    <t>Ratsastaja</t>
  </si>
  <si>
    <t>Hevonen</t>
  </si>
  <si>
    <t>Seura</t>
  </si>
  <si>
    <t>Yhteensä</t>
  </si>
  <si>
    <t>3 parasta finaaliin</t>
  </si>
  <si>
    <t>tasapisteissä viimeisen osakilpailun tulos ratkaisee</t>
  </si>
  <si>
    <t>Ratsastaja</t>
  </si>
  <si>
    <t>Hevonen</t>
  </si>
  <si>
    <t>Seura</t>
  </si>
  <si>
    <t>Yhteensä</t>
  </si>
  <si>
    <t>3 parasta finaaliin</t>
  </si>
  <si>
    <t>tasapisteissä viimeisen osakilpailun tulos ratkaisee</t>
  </si>
  <si>
    <t>Ratsastaja</t>
  </si>
  <si>
    <t>Hevonen</t>
  </si>
  <si>
    <t>Seura</t>
  </si>
  <si>
    <t>Yhteensä</t>
  </si>
  <si>
    <t>Ratsastaja</t>
  </si>
  <si>
    <t>Hevonen</t>
  </si>
  <si>
    <t>Seura</t>
  </si>
  <si>
    <t>Kouluratsastus</t>
  </si>
  <si>
    <t>3 parasta tulosta huomioidaan</t>
  </si>
  <si>
    <t>5 parasta finaaliin</t>
  </si>
  <si>
    <t>Ratsastaja</t>
  </si>
  <si>
    <t>Hevonen</t>
  </si>
  <si>
    <t>Seura</t>
  </si>
  <si>
    <t>Yhteensä</t>
  </si>
  <si>
    <t>Finaalin voittaja on sarjan voittaja</t>
  </si>
  <si>
    <t>Ratsastaja</t>
  </si>
  <si>
    <t>Hevonen</t>
  </si>
  <si>
    <t>Seura</t>
  </si>
  <si>
    <t>1.</t>
  </si>
  <si>
    <t>2.</t>
  </si>
  <si>
    <t>3.</t>
  </si>
  <si>
    <t>4.</t>
  </si>
  <si>
    <t>5.</t>
  </si>
  <si>
    <t>Kouluratsastus</t>
  </si>
  <si>
    <t>3 parasta tulosta huomioidaan</t>
  </si>
  <si>
    <t>Ratsastaja</t>
  </si>
  <si>
    <t>Hevonen</t>
  </si>
  <si>
    <t>Seura</t>
  </si>
  <si>
    <t>Yhteensä</t>
  </si>
  <si>
    <t>Ratsastaja</t>
  </si>
  <si>
    <t>Hevonen</t>
  </si>
  <si>
    <t>Seura</t>
  </si>
  <si>
    <t>1.</t>
  </si>
  <si>
    <t>2.</t>
  </si>
  <si>
    <t>3.</t>
  </si>
  <si>
    <t>4.</t>
  </si>
  <si>
    <t>6.</t>
  </si>
  <si>
    <t>7.</t>
  </si>
  <si>
    <t>Kouluratsastus</t>
  </si>
  <si>
    <t>3 parasta tulosta huomioidaan</t>
  </si>
  <si>
    <t>Ratsastaja</t>
  </si>
  <si>
    <t>Hevonen</t>
  </si>
  <si>
    <t>Seura</t>
  </si>
  <si>
    <t>Yhteensä</t>
  </si>
  <si>
    <t>Finaalin voittaja on sarjan voittaja</t>
  </si>
  <si>
    <t>Ratsastaja</t>
  </si>
  <si>
    <t>Hevonen</t>
  </si>
  <si>
    <t>Seura</t>
  </si>
  <si>
    <t>1.</t>
  </si>
  <si>
    <t>2.</t>
  </si>
  <si>
    <t>3.</t>
  </si>
  <si>
    <t>4.</t>
  </si>
  <si>
    <t>5.</t>
  </si>
  <si>
    <t>6.</t>
  </si>
  <si>
    <t>7.</t>
  </si>
  <si>
    <t>Kouluratsastus</t>
  </si>
  <si>
    <t>3 parasta tulosta huomioidaan</t>
  </si>
  <si>
    <t>7 parasta finaaliin</t>
  </si>
  <si>
    <t>Finaalin voittaja on sarjan voittaja</t>
  </si>
  <si>
    <t>Tornio</t>
  </si>
  <si>
    <t>ratsastaja</t>
  </si>
  <si>
    <t>hevonen</t>
  </si>
  <si>
    <t>seura</t>
  </si>
  <si>
    <t>Yhteensä</t>
  </si>
  <si>
    <t>Kouluratsastus</t>
  </si>
  <si>
    <t>3 parasta tulosta huomioidaan</t>
  </si>
  <si>
    <t>7 parasta finaaliin</t>
  </si>
  <si>
    <t>ratsastaja</t>
  </si>
  <si>
    <t>hevonen</t>
  </si>
  <si>
    <t>seura</t>
  </si>
  <si>
    <t>Yhteensä</t>
  </si>
  <si>
    <t>ratsukon osallistuttava vähintään kahteen osakilpailuun</t>
  </si>
  <si>
    <t>PACCELLI CUP 4-VUOTIAILLE HEVOSILLE</t>
  </si>
  <si>
    <t>Eniten pisteitä kerännyt on sarjan voittaja</t>
  </si>
  <si>
    <t>Tasatuloksen sattuessa viimeinen osakilpailu ratkaisee voittajan</t>
  </si>
  <si>
    <t>Jyväskylä</t>
  </si>
  <si>
    <t>Lapset</t>
  </si>
  <si>
    <t>Poniratsukot</t>
  </si>
  <si>
    <t>Seniorit</t>
  </si>
  <si>
    <t>Nuoret ratsastajat</t>
  </si>
  <si>
    <t>Juniorit</t>
  </si>
  <si>
    <t>Nuoret</t>
  </si>
  <si>
    <t>DTT</t>
  </si>
  <si>
    <t>Winter Cup 2017</t>
  </si>
  <si>
    <t>Oulu</t>
  </si>
  <si>
    <t>Vuorinen Ellen</t>
  </si>
  <si>
    <t>V.K. Nestor</t>
  </si>
  <si>
    <t>KyIF</t>
  </si>
  <si>
    <t>HR</t>
  </si>
  <si>
    <t>Paloheimo Veera</t>
  </si>
  <si>
    <t>Backwoods Zahara</t>
  </si>
  <si>
    <t>HyvUra</t>
  </si>
  <si>
    <t>Alahonko Emmi</t>
  </si>
  <si>
    <t>PRRC</t>
  </si>
  <si>
    <t>HURA</t>
  </si>
  <si>
    <t>SiRa</t>
  </si>
  <si>
    <t>Linda</t>
  </si>
  <si>
    <t>Lipponen Emmi</t>
  </si>
  <si>
    <t>TARAT</t>
  </si>
  <si>
    <t>Armas Zarzo II</t>
  </si>
  <si>
    <t>Metsänoja Emma</t>
  </si>
  <si>
    <t>Capac</t>
  </si>
  <si>
    <t>Therman Daniela</t>
  </si>
  <si>
    <t>SRS</t>
  </si>
  <si>
    <t>Sara Enshöj</t>
  </si>
  <si>
    <t>YR</t>
  </si>
  <si>
    <t>Paloheimo Ella</t>
  </si>
  <si>
    <t>Wolle Wolkenstein</t>
  </si>
  <si>
    <t>Therman Susanna</t>
  </si>
  <si>
    <t>Dragonheart</t>
  </si>
  <si>
    <t>Lahti Vilma</t>
  </si>
  <si>
    <t>Zazou III</t>
  </si>
  <si>
    <t>POM</t>
  </si>
  <si>
    <t>NIKA</t>
  </si>
  <si>
    <t>Ei osallistujia</t>
  </si>
  <si>
    <t>Similä Johanna</t>
  </si>
  <si>
    <t>TKR</t>
  </si>
  <si>
    <t>Pekkarinen Evelyn</t>
  </si>
  <si>
    <t>Boy</t>
  </si>
  <si>
    <t>TRS</t>
  </si>
  <si>
    <t>Hirvonen Aino</t>
  </si>
  <si>
    <t>D</t>
  </si>
  <si>
    <t>UHU</t>
  </si>
  <si>
    <t>Ekroth Tinja</t>
  </si>
  <si>
    <t>Whenever Klint</t>
  </si>
  <si>
    <t>Kallio Jenni</t>
  </si>
  <si>
    <t>Manolo</t>
  </si>
  <si>
    <t>TSR</t>
  </si>
  <si>
    <t>FäR</t>
  </si>
  <si>
    <t>Condor-H</t>
  </si>
  <si>
    <t>Haglund Alexandra</t>
  </si>
  <si>
    <t>K-GR</t>
  </si>
  <si>
    <t>Klockas Innishannon</t>
  </si>
  <si>
    <t>Leminen Wilma</t>
  </si>
  <si>
    <t>DC</t>
  </si>
  <si>
    <t>Pursiainen Janna</t>
  </si>
  <si>
    <t>Marit's Flamenco</t>
  </si>
  <si>
    <t>HanRa</t>
  </si>
  <si>
    <t>Nikkanen Joni</t>
  </si>
  <si>
    <t>Kastaniegårdens Nemo</t>
  </si>
  <si>
    <t>Kouri Kerttu</t>
  </si>
  <si>
    <t>Dona Prinzess</t>
  </si>
  <si>
    <t>1,5 kerroin</t>
  </si>
  <si>
    <t xml:space="preserve"> </t>
  </si>
  <si>
    <t>Hakala Eerika</t>
  </si>
  <si>
    <t>American Beauty</t>
  </si>
  <si>
    <t>Elves Angel 2655</t>
  </si>
  <si>
    <t>TARI</t>
  </si>
  <si>
    <t>Kärkkäinen Anna</t>
  </si>
  <si>
    <t>LIDRID</t>
  </si>
  <si>
    <t>Tallinmäen Hektor</t>
  </si>
  <si>
    <t>Lamberg Tuisku</t>
  </si>
  <si>
    <t>K-PH</t>
  </si>
  <si>
    <t>Morgrid ut Deuten</t>
  </si>
  <si>
    <t>Karhu Vera</t>
  </si>
  <si>
    <t>ABC</t>
  </si>
  <si>
    <t>Huurinainen Heidi</t>
  </si>
  <si>
    <t>Dressage Son</t>
  </si>
  <si>
    <t>BJÖRK</t>
  </si>
  <si>
    <t>Martine</t>
  </si>
  <si>
    <t>Jönsson Louise</t>
  </si>
  <si>
    <t>Dayna</t>
  </si>
  <si>
    <t>Vliek Olivia</t>
  </si>
  <si>
    <t>Hortensia</t>
  </si>
  <si>
    <t>Vilén Elina</t>
  </si>
  <si>
    <t>Princess Passion</t>
  </si>
  <si>
    <t>kerroin 1,5</t>
  </si>
  <si>
    <t>SUPREME HORSE CARE 5-V. CHAMPIONSARJA 2018</t>
  </si>
  <si>
    <t>Finaalin voittaja on sarjan voittaja.</t>
  </si>
  <si>
    <t>SUPREME HORSE CARE 6-V. CHAMPIONSARJA 2018</t>
  </si>
  <si>
    <t>SUPREME HORSE CARE 7-V. CHAMPIONSARJA 2018</t>
  </si>
  <si>
    <t xml:space="preserve">FINAALI </t>
  </si>
  <si>
    <t>LähiTapiola Small Tour 2018</t>
  </si>
  <si>
    <t>FINAALI</t>
  </si>
  <si>
    <t>27.-29.10.2017</t>
  </si>
  <si>
    <t>Hunsingo's Twister 4 WPB</t>
  </si>
  <si>
    <t>Hukkanen Olivia</t>
  </si>
  <si>
    <t>Edenwoods Cassiopeia Cashel 24</t>
  </si>
  <si>
    <t>Laitinen Katariina</t>
  </si>
  <si>
    <t>Legolas</t>
  </si>
  <si>
    <t>Rosentanz</t>
  </si>
  <si>
    <t>Kinnunen Jenni</t>
  </si>
  <si>
    <t>Dancing Girl II 2404</t>
  </si>
  <si>
    <t>Moilanen Hanna</t>
  </si>
  <si>
    <t>Hard Night</t>
  </si>
  <si>
    <t>Porthan-Broddell Eevamaria</t>
  </si>
  <si>
    <t>Frida Gold</t>
  </si>
  <si>
    <t>Heikkilä Johanna</t>
  </si>
  <si>
    <t>Malaya</t>
  </si>
  <si>
    <t>Kangasala</t>
  </si>
  <si>
    <t>12.-13.5.</t>
  </si>
  <si>
    <t>7.-10.6.</t>
  </si>
  <si>
    <t>12.-15.7.</t>
  </si>
  <si>
    <t>Helsinki</t>
  </si>
  <si>
    <t>4.-5.8.</t>
  </si>
  <si>
    <t>Kiuruvesi</t>
  </si>
  <si>
    <t>1.-2.9.</t>
  </si>
  <si>
    <t>Aino</t>
  </si>
  <si>
    <t>10.-11.3.</t>
  </si>
  <si>
    <t>Primus</t>
  </si>
  <si>
    <t>14.4.</t>
  </si>
  <si>
    <t>Dressage Future Cup presented by Unikulma - Ponit</t>
  </si>
  <si>
    <t>20.-22.4.</t>
  </si>
  <si>
    <t>Tampere</t>
  </si>
  <si>
    <t>26.-27.5.</t>
  </si>
  <si>
    <t>Dressage Future Cup presented by Unikulma - FINAALI</t>
  </si>
  <si>
    <t>Dressage Future Cup presented by Unikulma - Juniorit</t>
  </si>
  <si>
    <t>Dressage Future Cup presented by Unikulma - Nuoret ratsastajat</t>
  </si>
  <si>
    <t>Laha</t>
  </si>
  <si>
    <t>Kauhajoki</t>
  </si>
  <si>
    <t>25.-27.5.</t>
  </si>
  <si>
    <t>14.-17.6.</t>
  </si>
  <si>
    <t>30.6.-1.7.</t>
  </si>
  <si>
    <t>20.-22.7.</t>
  </si>
  <si>
    <t>FINAALI  26.-28.10. Ypäjä</t>
  </si>
  <si>
    <t>21.-22.7.</t>
  </si>
  <si>
    <t>JUNIORICUPIN FINAALI Harju 11.-12.8.</t>
  </si>
  <si>
    <t>7.-8.7.</t>
  </si>
  <si>
    <t>Junioricup 2018</t>
  </si>
  <si>
    <t>Ponicup 2018</t>
  </si>
  <si>
    <t>19.5.</t>
  </si>
  <si>
    <t>PONICUPIN FINAALI Harju 11.-12.8.</t>
  </si>
  <si>
    <t>Medium Champion Cup 2018</t>
  </si>
  <si>
    <t>FINAALI Harju 11.-12.8.</t>
  </si>
  <si>
    <t xml:space="preserve">Söderbäck Sofie </t>
  </si>
  <si>
    <t xml:space="preserve">Kolstein's Don Schufro </t>
  </si>
  <si>
    <t>PERA</t>
  </si>
  <si>
    <t>Wikström Hedwig</t>
  </si>
  <si>
    <t xml:space="preserve">Snow Princess </t>
  </si>
  <si>
    <t xml:space="preserve">Othman Kia </t>
  </si>
  <si>
    <t xml:space="preserve">Diendonné </t>
  </si>
  <si>
    <t>KylF</t>
  </si>
  <si>
    <t>Robi IV</t>
  </si>
  <si>
    <t xml:space="preserve">Pekkinen Netta </t>
  </si>
  <si>
    <t xml:space="preserve">Braveheart II </t>
  </si>
  <si>
    <t>KARA</t>
  </si>
  <si>
    <t>No Time</t>
  </si>
  <si>
    <t xml:space="preserve">Hannula Saana </t>
  </si>
  <si>
    <t xml:space="preserve">Dacapo de l'Aube </t>
  </si>
  <si>
    <t>AINO</t>
  </si>
  <si>
    <t>Rasilainen Karla</t>
  </si>
  <si>
    <t>Tara Felicity 2797</t>
  </si>
  <si>
    <t>Havinen Eveliina</t>
  </si>
  <si>
    <t>Die Welt</t>
  </si>
  <si>
    <t>Järvi</t>
  </si>
  <si>
    <t>Karling Valeria</t>
  </si>
  <si>
    <t>Gefest</t>
  </si>
  <si>
    <t>PeuRa</t>
  </si>
  <si>
    <t>Koivula Inka</t>
  </si>
  <si>
    <t>Paratrooper</t>
  </si>
  <si>
    <t>NPR</t>
  </si>
  <si>
    <t>Hiero</t>
  </si>
  <si>
    <t>Salminen Emmi</t>
  </si>
  <si>
    <t>St' Ophir</t>
  </si>
  <si>
    <t>von Wendt Anna</t>
  </si>
  <si>
    <t>Denzel</t>
  </si>
  <si>
    <t>Raiskio Maarit</t>
  </si>
  <si>
    <t>Cartier</t>
  </si>
  <si>
    <t>LOR</t>
  </si>
  <si>
    <t>von Schantz Mia</t>
  </si>
  <si>
    <t>Zalzatime</t>
  </si>
  <si>
    <t>Rantanen Sandra</t>
  </si>
  <si>
    <t>Karlos van de Leeuwerkhoeve</t>
  </si>
  <si>
    <t>PaRS</t>
  </si>
  <si>
    <t>Pietarinen Salli</t>
  </si>
  <si>
    <t>Herr Doktor</t>
  </si>
  <si>
    <t>LuhRa</t>
  </si>
  <si>
    <t>Kauranen Kira</t>
  </si>
  <si>
    <t>Brion</t>
  </si>
  <si>
    <t>PUNRA</t>
  </si>
  <si>
    <r>
      <t xml:space="preserve">Primus
</t>
    </r>
    <r>
      <rPr>
        <b/>
        <sz val="11"/>
        <color rgb="FFFF0000"/>
        <rFont val="Calibri"/>
        <family val="2"/>
      </rPr>
      <t>ei osallistujia</t>
    </r>
  </si>
  <si>
    <t>Silventoinen Jenni</t>
  </si>
  <si>
    <t>Hazelberg's Macho</t>
  </si>
  <si>
    <t>KOR</t>
  </si>
  <si>
    <t>Ojamäki Milja</t>
  </si>
  <si>
    <t>Kleine Hoeven's James</t>
  </si>
  <si>
    <t>VARSA</t>
  </si>
  <si>
    <t>Kemppainen Elina</t>
  </si>
  <si>
    <t>Mc Furry</t>
  </si>
  <si>
    <t>ProD</t>
  </si>
  <si>
    <t>Vesala Mona</t>
  </si>
  <si>
    <t>Hektor Finn</t>
  </si>
  <si>
    <t>Huttunen Amudha</t>
  </si>
  <si>
    <t>Pin Rock's Hannibal</t>
  </si>
  <si>
    <t>KuoR</t>
  </si>
  <si>
    <t>Tiilikainen Iina</t>
  </si>
  <si>
    <t>Thunder Star</t>
  </si>
  <si>
    <t>Häkämies Renja</t>
  </si>
  <si>
    <t>Caramel Grey</t>
  </si>
  <si>
    <t>Armas Zarco II</t>
  </si>
  <si>
    <t>alle 5 lähtijää</t>
  </si>
  <si>
    <t>Ansio Susa</t>
  </si>
  <si>
    <t>Special Lady</t>
  </si>
  <si>
    <t>KARS</t>
  </si>
  <si>
    <t>Don Valiant</t>
  </si>
  <si>
    <t>Jokinen Emma</t>
  </si>
  <si>
    <t>Florisdonn</t>
  </si>
  <si>
    <t>Maattola-Lindholm Sara</t>
  </si>
  <si>
    <t>Sambaya</t>
  </si>
  <si>
    <t>Schubert</t>
  </si>
  <si>
    <t>Riihijärvi Johanna</t>
  </si>
  <si>
    <t>Lloyd</t>
  </si>
  <si>
    <t>Hirvo Heli</t>
  </si>
  <si>
    <t>Don Preferido</t>
  </si>
  <si>
    <t>VRS</t>
  </si>
  <si>
    <t>Kanerva Kira</t>
  </si>
  <si>
    <t>Sandora</t>
  </si>
  <si>
    <t>Playmate 2461</t>
  </si>
  <si>
    <t>Ylönen Helkky</t>
  </si>
  <si>
    <t>Savoy Rubin</t>
  </si>
  <si>
    <t>KoRa</t>
  </si>
  <si>
    <t>Degerth-Káldi Sirpa</t>
  </si>
  <si>
    <t>Permarc</t>
  </si>
  <si>
    <t>Plith Anni</t>
  </si>
  <si>
    <t>Siltasaaren Iiris</t>
  </si>
  <si>
    <t>Rantanen Neea</t>
  </si>
  <si>
    <t>Pyttega</t>
  </si>
  <si>
    <t>Ylirautia Oona</t>
  </si>
  <si>
    <t>Casperos</t>
  </si>
  <si>
    <t>Pekkarinen Nelli</t>
  </si>
  <si>
    <t>Onslow</t>
  </si>
  <si>
    <t>Virtanen Oona</t>
  </si>
  <si>
    <t>Domini Do</t>
  </si>
  <si>
    <t>Itkonen Emma</t>
  </si>
  <si>
    <t>M Quavante</t>
  </si>
  <si>
    <t>Wig-Wam Bam 46 NF</t>
  </si>
  <si>
    <t>Pohjosmäki Pinja</t>
  </si>
  <si>
    <t>Caramba 90 RP</t>
  </si>
  <si>
    <t>Hirsivaara Aada</t>
  </si>
  <si>
    <t>Raigi</t>
  </si>
  <si>
    <t>Isoaho Nelma</t>
  </si>
  <si>
    <t>Ektor</t>
  </si>
  <si>
    <t>LehRa</t>
  </si>
  <si>
    <t>Pekkinen Netta</t>
  </si>
  <si>
    <t>Braveheart II</t>
  </si>
  <si>
    <t>KaRa</t>
  </si>
  <si>
    <t>Kulhelm Saija</t>
  </si>
  <si>
    <t>Monique La Roche 585 NF</t>
  </si>
  <si>
    <t>KoR</t>
  </si>
  <si>
    <t>Million Dollar Baby</t>
  </si>
  <si>
    <t>Kivipelto Ada</t>
  </si>
  <si>
    <t>Captain Hook</t>
  </si>
  <si>
    <t>Suoperä Enni</t>
  </si>
  <si>
    <t>Hoppenhof's Julie</t>
  </si>
  <si>
    <t>MELARA</t>
  </si>
  <si>
    <t>ERC</t>
  </si>
  <si>
    <t>Korpilahti</t>
  </si>
  <si>
    <t>16.-19.8.</t>
  </si>
  <si>
    <t>Andrejeff Petra</t>
  </si>
  <si>
    <t>Hendrik</t>
  </si>
  <si>
    <t>HOT</t>
  </si>
  <si>
    <t>Netstutteriets Bachio</t>
  </si>
  <si>
    <t>Ilves Eevi</t>
  </si>
  <si>
    <t>Forajido IV</t>
  </si>
  <si>
    <t>Karlsson Emma</t>
  </si>
  <si>
    <t>Heaven in Black</t>
  </si>
  <si>
    <t>VH</t>
  </si>
  <si>
    <t>Roininen Minttu</t>
  </si>
  <si>
    <t>Fighting Heaven</t>
  </si>
  <si>
    <t>Ahtila Reetta</t>
  </si>
  <si>
    <t>Ikke van het Bloemenhof</t>
  </si>
  <si>
    <t>K-HR</t>
  </si>
  <si>
    <t>Lundström Lia</t>
  </si>
  <si>
    <t>Moonlight Shadow IX</t>
  </si>
  <si>
    <t>Haimakainen Nella</t>
  </si>
  <si>
    <t>Ats III</t>
  </si>
  <si>
    <t>JSR</t>
  </si>
  <si>
    <t>Söderbäck Sofie</t>
  </si>
  <si>
    <t>Kolstein's Don Schufro</t>
  </si>
  <si>
    <t>Salmela Pinja</t>
  </si>
  <si>
    <t>Reitland's Du nur Du B</t>
  </si>
  <si>
    <t>Olkkonen Fanni</t>
  </si>
  <si>
    <t>Darius v. Herrenhof</t>
  </si>
  <si>
    <t>Meller Michaela</t>
  </si>
  <si>
    <t>Darina O</t>
  </si>
  <si>
    <t>LSR</t>
  </si>
  <si>
    <t>Pirkola Veera</t>
  </si>
  <si>
    <t>Hot 'n Totti</t>
  </si>
  <si>
    <t>Aimia Sari</t>
  </si>
  <si>
    <t>Malbec</t>
  </si>
  <si>
    <t>KRK</t>
  </si>
  <si>
    <t>Samsten Sari</t>
  </si>
  <si>
    <t>Fitziano Verde</t>
  </si>
  <si>
    <t>Kyrö Siiri</t>
  </si>
  <si>
    <t>Dewdrop's Johnny Depp</t>
  </si>
  <si>
    <t>OrRa</t>
  </si>
  <si>
    <t>Kettunen Suvi</t>
  </si>
  <si>
    <t>Constance van´t Gotten</t>
  </si>
  <si>
    <t>HusR</t>
  </si>
  <si>
    <t>Noika van de Geilink</t>
  </si>
  <si>
    <t>Viljanen Anneli</t>
  </si>
  <si>
    <t>London Parfait</t>
  </si>
  <si>
    <t>Ki Ry</t>
  </si>
  <si>
    <t>Alaranta Taru</t>
  </si>
  <si>
    <t>Dony de Niro</t>
  </si>
  <si>
    <t>Laine Katja</t>
  </si>
  <si>
    <t>Kawerda's Fiandro</t>
  </si>
  <si>
    <t>TKa</t>
  </si>
  <si>
    <t>Rosenlew Micaela</t>
  </si>
  <si>
    <t>New Hill Raffaello</t>
  </si>
  <si>
    <t>Jokela Kaija</t>
  </si>
  <si>
    <t>Felippe Carrus</t>
  </si>
  <si>
    <t>Hyttinen Kitta</t>
  </si>
  <si>
    <t>Lapinjärvi Sabroso</t>
  </si>
  <si>
    <t>Kahari Sanna</t>
  </si>
  <si>
    <t>Fashionable</t>
  </si>
  <si>
    <t>TT</t>
  </si>
  <si>
    <t>Leva Jessica</t>
  </si>
  <si>
    <t>Kyrö Hot Rock</t>
  </si>
  <si>
    <t>RCS</t>
  </si>
  <si>
    <t>Heikkilä Siru</t>
  </si>
  <si>
    <t>Goldencoast My Victoria</t>
  </si>
  <si>
    <t>EQ</t>
  </si>
  <si>
    <t>Renko Kati</t>
  </si>
  <si>
    <t>Radcliff</t>
  </si>
  <si>
    <t>He-Ra</t>
  </si>
  <si>
    <t>Rantanen Meeri</t>
  </si>
  <si>
    <t>Be Dazzled</t>
  </si>
  <si>
    <t>Murtomäki Annaleena</t>
  </si>
  <si>
    <t>Hagels Lucky Victoria</t>
  </si>
  <si>
    <t>BoeR</t>
  </si>
  <si>
    <t>Scarlet Majlund</t>
  </si>
  <si>
    <t>Mein Freund</t>
  </si>
  <si>
    <t>Ristimäki Ira</t>
  </si>
  <si>
    <t>Pin Rock's Bonaparte 182</t>
  </si>
  <si>
    <t>Nuutinen Anne</t>
  </si>
  <si>
    <t>Karelia Carrus</t>
  </si>
  <si>
    <t>Ahtee Teemu</t>
  </si>
  <si>
    <t>Sarotti</t>
  </si>
  <si>
    <t>MAJORAN</t>
  </si>
  <si>
    <t>Poker Face</t>
  </si>
  <si>
    <t>Holmström Julia</t>
  </si>
  <si>
    <t>Cuba Libre</t>
  </si>
  <si>
    <t>HunR</t>
  </si>
  <si>
    <t>Helin Annaleena</t>
  </si>
  <si>
    <t>Richter</t>
  </si>
  <si>
    <t>Metsälä Johanna</t>
  </si>
  <si>
    <t>Swarovski</t>
  </si>
  <si>
    <t>EKR</t>
  </si>
  <si>
    <t>Kallio Terhi</t>
  </si>
  <si>
    <t>Keep Moving</t>
  </si>
  <si>
    <t>Porthan-Broddell</t>
  </si>
  <si>
    <t>Kyrö Hot Flow</t>
  </si>
  <si>
    <t>Tuominen Pilvi</t>
  </si>
  <si>
    <t>G-Renzo</t>
  </si>
  <si>
    <t>Kyrö Märchen 3936</t>
  </si>
  <si>
    <t>Vajanto Vilma</t>
  </si>
  <si>
    <t>New Hill Rossellini 160</t>
  </si>
  <si>
    <t>ETD</t>
  </si>
  <si>
    <t>Hagelstam Stella</t>
  </si>
  <si>
    <t>Hagels DeBeers</t>
  </si>
  <si>
    <t>Kivelä Tuuli</t>
  </si>
  <si>
    <t>Plastika</t>
  </si>
  <si>
    <t>LAR</t>
  </si>
  <si>
    <t>Tuominen Emma</t>
  </si>
  <si>
    <t>Quentin JK</t>
  </si>
  <si>
    <t>KYR</t>
  </si>
  <si>
    <t>Salovuori Tuuli</t>
  </si>
  <si>
    <t>Pin Rock's Bolero</t>
  </si>
  <si>
    <t>Amperia</t>
  </si>
  <si>
    <t>alle 5</t>
  </si>
  <si>
    <t>Maxi Milano</t>
  </si>
  <si>
    <t>Silen Miia</t>
  </si>
  <si>
    <t>Houdringe's Gracia</t>
  </si>
  <si>
    <t>Pietarila Mila</t>
  </si>
  <si>
    <t>Ronaldo</t>
  </si>
  <si>
    <t>Nala IV 578 NF</t>
  </si>
  <si>
    <t>Seppälä Ilona</t>
  </si>
  <si>
    <t>Lunalle</t>
  </si>
  <si>
    <t>Väisänen Viivi</t>
  </si>
  <si>
    <t>Tres</t>
  </si>
  <si>
    <t>KRS</t>
  </si>
  <si>
    <t>GoR</t>
  </si>
  <si>
    <t>Do Me a Favor</t>
  </si>
  <si>
    <t>Tara Südmond</t>
  </si>
  <si>
    <t>Kentala Henna</t>
  </si>
  <si>
    <t>Rubina IV</t>
  </si>
  <si>
    <t>Kiviniemi Venla</t>
  </si>
  <si>
    <t>Apollonius</t>
  </si>
  <si>
    <t>Karlsson Kaisamaria</t>
  </si>
  <si>
    <t>O.N. Madam Butterfly</t>
  </si>
  <si>
    <t>Haaga Tiia</t>
  </si>
  <si>
    <t>Lange Linden's Diva</t>
  </si>
  <si>
    <t>Tolonen Senni</t>
  </si>
  <si>
    <t>Royal Dandy</t>
  </si>
  <si>
    <t>JARA</t>
  </si>
  <si>
    <t>HARS</t>
  </si>
  <si>
    <t>OR</t>
  </si>
  <si>
    <t>Seppänen Jaana</t>
  </si>
  <si>
    <t>Nuestron Still Alive</t>
  </si>
  <si>
    <t>Lamers Auli</t>
  </si>
  <si>
    <t>Jackson</t>
  </si>
  <si>
    <t>SuoVaRi</t>
  </si>
  <si>
    <t>Hänninen Anu</t>
  </si>
  <si>
    <t>Belinda</t>
  </si>
  <si>
    <t>Väisänen Emmi</t>
  </si>
  <si>
    <t>Jugi Carrus</t>
  </si>
  <si>
    <t>Koivunen Elina</t>
  </si>
  <si>
    <t>Tittan Lipitti</t>
  </si>
  <si>
    <t>Sassi Laura</t>
  </si>
  <si>
    <t>Guru</t>
  </si>
  <si>
    <t>Nissinen Fanni</t>
  </si>
  <si>
    <t>Pin Rock's Slash</t>
  </si>
  <si>
    <t>Paataja Laura</t>
  </si>
  <si>
    <t>Felitzia K</t>
  </si>
  <si>
    <t>JTEAM</t>
  </si>
  <si>
    <t>Asikainen Hanna-Riikka</t>
  </si>
  <si>
    <t>Lapinjärvi Florel</t>
  </si>
  <si>
    <t>Kärhä Päivi</t>
  </si>
  <si>
    <t>Lotte's Lucky</t>
  </si>
  <si>
    <t>Huttunen Ellen</t>
  </si>
  <si>
    <t>Gerhart Grey</t>
  </si>
  <si>
    <t>ÄSeRa</t>
  </si>
  <si>
    <t>ei osall.</t>
  </si>
  <si>
    <t>Hälinen Adalina</t>
  </si>
  <si>
    <t>Kolipri</t>
  </si>
  <si>
    <t>Rousu Sofia</t>
  </si>
  <si>
    <t>Hesperos</t>
  </si>
  <si>
    <t>Palokangas Alisa</t>
  </si>
  <si>
    <t>C&amp;C Olly</t>
  </si>
  <si>
    <t>Abany N</t>
  </si>
  <si>
    <t>Fontzie Eagle</t>
  </si>
  <si>
    <t>Puhakka Silja</t>
  </si>
  <si>
    <t>Sylvian Joseph</t>
  </si>
  <si>
    <t>Win Win</t>
  </si>
  <si>
    <t>Ropanen Elina</t>
  </si>
  <si>
    <t>Tikkerituu</t>
  </si>
  <si>
    <t>Tolonen Ella</t>
  </si>
  <si>
    <t>Königsfalke</t>
  </si>
  <si>
    <t>Pöppönen Anni</t>
  </si>
  <si>
    <t>S.S Queenie</t>
  </si>
  <si>
    <t>Huotari Essi</t>
  </si>
  <si>
    <t>Carpe Diem</t>
  </si>
  <si>
    <t>Lehtonen Laura</t>
  </si>
  <si>
    <t>Rascaja</t>
  </si>
  <si>
    <t>Turunen Riikka</t>
  </si>
  <si>
    <t>Gilroi Goza</t>
  </si>
  <si>
    <t>Ritzferal</t>
  </si>
  <si>
    <t>Martha</t>
  </si>
  <si>
    <t>Mantela Ruut</t>
  </si>
  <si>
    <t>Hillside Arwen</t>
  </si>
  <si>
    <t>LAHARA</t>
  </si>
  <si>
    <t>Zippo</t>
  </si>
  <si>
    <t>Piispa Matilda</t>
  </si>
  <si>
    <t>C-Tom</t>
  </si>
  <si>
    <t>SRC</t>
  </si>
  <si>
    <t>Hannula Saana</t>
  </si>
  <si>
    <t>Dacapo de l'Aube</t>
  </si>
  <si>
    <t>Ei osall.</t>
  </si>
  <si>
    <t>Moisio Krista</t>
  </si>
  <si>
    <t>Lady Jacqueline</t>
  </si>
  <si>
    <t>KKR</t>
  </si>
  <si>
    <t>Erkkilä Wilma</t>
  </si>
  <si>
    <t>Release Me</t>
  </si>
  <si>
    <t>Hänninen Kaisa-Maria</t>
  </si>
  <si>
    <t>Petit Pepe</t>
  </si>
  <si>
    <t>KURA</t>
  </si>
  <si>
    <t>Dalcanton</t>
  </si>
  <si>
    <t>Polso Tiina</t>
  </si>
  <si>
    <t>Frac Attraction</t>
  </si>
  <si>
    <t>WHD</t>
  </si>
  <si>
    <t>Karppinen Maarit</t>
  </si>
  <si>
    <t>His Welt</t>
  </si>
  <si>
    <t>KERRA</t>
  </si>
  <si>
    <t>Kettunen Mari</t>
  </si>
  <si>
    <t>Gottfrid</t>
  </si>
  <si>
    <t>RaR</t>
  </si>
  <si>
    <t>Wikner Anna-Maria</t>
  </si>
  <si>
    <t>Filipina</t>
  </si>
  <si>
    <t>Kuokka Katja</t>
  </si>
  <si>
    <t>Fillyhill's My Special</t>
  </si>
  <si>
    <t>KYRAT</t>
  </si>
  <si>
    <t>Kyrö Teufeltanz</t>
  </si>
  <si>
    <t>Kekkonen Iida</t>
  </si>
  <si>
    <t>Dancia Seaside</t>
  </si>
  <si>
    <t>Ahonen Petra</t>
  </si>
  <si>
    <t>Raatilan Don Rascal</t>
  </si>
  <si>
    <t>SuRa</t>
  </si>
  <si>
    <t>Dissos</t>
  </si>
  <si>
    <t>Keurulainen Erika</t>
  </si>
  <si>
    <t>Favoriet M</t>
  </si>
  <si>
    <t>KRG</t>
  </si>
  <si>
    <t>Malin Elina</t>
  </si>
  <si>
    <t>Zitherbay Neil O'Hara 30 C</t>
  </si>
  <si>
    <t>KR</t>
  </si>
  <si>
    <t>Pekola Jasmine</t>
  </si>
  <si>
    <t>Drop Of Love</t>
  </si>
  <si>
    <t>Olsson Rebecka</t>
  </si>
  <si>
    <t>Pin Rock's Cotton Candy</t>
  </si>
  <si>
    <t>Asklöf Peppilotta</t>
  </si>
  <si>
    <t>Dale Mountain Mist 17 C</t>
  </si>
  <si>
    <t>Heliste Sanni</t>
  </si>
  <si>
    <t>Jessy 604 NF</t>
  </si>
  <si>
    <t>Honkanen Enni</t>
  </si>
  <si>
    <t>Clarino</t>
  </si>
  <si>
    <t>Tossava Julia</t>
  </si>
  <si>
    <t>Ville</t>
  </si>
  <si>
    <t>HeWi</t>
  </si>
  <si>
    <t>Laine Janina</t>
  </si>
  <si>
    <t>Rihanna</t>
  </si>
  <si>
    <t>Korhola Paula</t>
  </si>
  <si>
    <t>Sirtedo</t>
  </si>
  <si>
    <t>Rosenström Maria</t>
  </si>
  <si>
    <t>Pierrot</t>
  </si>
  <si>
    <t>SCR</t>
  </si>
  <si>
    <t>Bordi Jonna</t>
  </si>
  <si>
    <t>Donnacillo</t>
  </si>
  <si>
    <t>Metsälä Raija</t>
  </si>
  <si>
    <t>Cacau</t>
  </si>
  <si>
    <t>Quadrifoglio</t>
  </si>
  <si>
    <t>Svensk Nora</t>
  </si>
  <si>
    <t>Atos MG</t>
  </si>
  <si>
    <t>EM / FRA</t>
  </si>
  <si>
    <t>Martikainen Janni</t>
  </si>
  <si>
    <t>Cornando vd Cadzandhoeve</t>
  </si>
  <si>
    <t>Finaaliin 28.9. Aino, Järvenpää</t>
  </si>
  <si>
    <t>28.9. Aino, Järvenpää</t>
  </si>
  <si>
    <t>alle 5, ei luokka</t>
  </si>
  <si>
    <t>PERUTTU</t>
  </si>
  <si>
    <t>Nimbo</t>
  </si>
  <si>
    <t>ei 7</t>
  </si>
  <si>
    <t>Elvira Madigan II 2334</t>
  </si>
  <si>
    <t>Paananen Helmi</t>
  </si>
  <si>
    <t>Best Suprise</t>
  </si>
  <si>
    <t>Nykänen Krista</t>
  </si>
  <si>
    <t>Rummu Jüri</t>
  </si>
  <si>
    <t>HaR</t>
  </si>
  <si>
    <t>Kirves Vilma</t>
  </si>
  <si>
    <t>Lipowano</t>
  </si>
  <si>
    <t>Turpeinen Leena</t>
  </si>
  <si>
    <t>Ramses XII</t>
  </si>
  <si>
    <t>Winqvist Nina</t>
  </si>
  <si>
    <t>Lots of Luck</t>
  </si>
  <si>
    <t>KF</t>
  </si>
  <si>
    <t>Just A Rubin</t>
  </si>
  <si>
    <t>ei 8</t>
  </si>
  <si>
    <t>Järvinen Pinja</t>
  </si>
  <si>
    <t>Piotr</t>
  </si>
  <si>
    <t>L-ER</t>
  </si>
  <si>
    <t>Brück Nana</t>
  </si>
  <si>
    <t>Prinz Luca</t>
  </si>
  <si>
    <t>Fairytale Twilight 6 RP</t>
  </si>
  <si>
    <t>ei  2</t>
  </si>
  <si>
    <t>ei 4,5</t>
  </si>
  <si>
    <t>ei 10,5</t>
  </si>
  <si>
    <t>ei 13</t>
  </si>
  <si>
    <t>ei 9</t>
  </si>
  <si>
    <t>Kameo</t>
  </si>
  <si>
    <t>Browmoor</t>
  </si>
  <si>
    <t>Lamminen Jenna</t>
  </si>
  <si>
    <t>Viisa</t>
  </si>
  <si>
    <t>Jäppinen Taina</t>
  </si>
  <si>
    <t>Don de Luxe Korsvaenget</t>
  </si>
  <si>
    <t>GOLD</t>
  </si>
  <si>
    <t>Domino Do</t>
  </si>
  <si>
    <t>Dolce Farfalla</t>
  </si>
  <si>
    <t>Mönkkönen Sara</t>
  </si>
  <si>
    <t>Seaside Hotcandy</t>
  </si>
  <si>
    <t>Niinivirta Emilia</t>
  </si>
  <si>
    <t>Mahosenaho Mira</t>
  </si>
  <si>
    <t>Placidus</t>
  </si>
  <si>
    <t>Harjula Riikka</t>
  </si>
  <si>
    <t>Beau Jouet</t>
  </si>
  <si>
    <t>Kyrö Velvet Lily</t>
  </si>
  <si>
    <t>I'm Marzipan</t>
  </si>
  <si>
    <t>Ylönen Marina</t>
  </si>
  <si>
    <t>Sir King</t>
  </si>
  <si>
    <t>V-NR</t>
  </si>
  <si>
    <t>MT-TEAM</t>
  </si>
  <si>
    <t>MRS</t>
  </si>
  <si>
    <t xml:space="preserve">EI </t>
  </si>
  <si>
    <t>OSALLISTUJIA</t>
  </si>
  <si>
    <t>Pioneer</t>
  </si>
  <si>
    <t>Tuominen Elli</t>
  </si>
  <si>
    <t>Woodcraft Rockstar</t>
  </si>
  <si>
    <t>ei osallistujia</t>
  </si>
  <si>
    <t>Elina Vilén</t>
  </si>
  <si>
    <t>Jenni Silventoinen</t>
  </si>
  <si>
    <t>Tinja Ekroth</t>
  </si>
  <si>
    <t>Daniela Therman</t>
  </si>
  <si>
    <t xml:space="preserve"> -- </t>
  </si>
  <si>
    <t>Emmi Salminen</t>
  </si>
  <si>
    <t>Sofie Söderbäck</t>
  </si>
  <si>
    <t>Aino Hirvonen</t>
  </si>
  <si>
    <t>Elina Kemppainen</t>
  </si>
  <si>
    <t>Laura Lehtonen</t>
  </si>
  <si>
    <t>Susanna Therman</t>
  </si>
  <si>
    <t>Ella Paloheimo</t>
  </si>
  <si>
    <t>Heli Hirvo</t>
  </si>
  <si>
    <t>Sara Maattola-Lindholm</t>
  </si>
  <si>
    <t>Sambay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</si>
</sst>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4" x14ac:knownFonts="1">
    <font>
      <sz val="10"/>
      <name val="Arial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33CC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33CC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C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4"/>
      <name val="Calibri"/>
      <family val="2"/>
    </font>
    <font>
      <sz val="10"/>
      <color rgb="FFFF0000"/>
      <name val="Arial"/>
      <family val="2"/>
    </font>
    <font>
      <sz val="11"/>
      <color rgb="FF262626"/>
      <name val="Calibri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7" tint="0.79998168889431442"/>
        <bgColor rgb="FFD6DCE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E598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EEAF6"/>
      </patternFill>
    </fill>
    <fill>
      <patternFill patternType="solid">
        <fgColor theme="4" tint="0.59999389629810485"/>
        <bgColor rgb="FFD6DCE4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4" fontId="16" fillId="2" borderId="1" xfId="0" applyNumberFormat="1" applyFont="1" applyFill="1" applyBorder="1"/>
    <xf numFmtId="0" fontId="18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5" fillId="2" borderId="1" xfId="0" applyFont="1" applyFill="1" applyBorder="1"/>
    <xf numFmtId="0" fontId="26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31" fillId="2" borderId="1" xfId="0" applyFont="1" applyFill="1" applyBorder="1"/>
    <xf numFmtId="1" fontId="32" fillId="2" borderId="1" xfId="0" applyNumberFormat="1" applyFont="1" applyFill="1" applyBorder="1" applyAlignment="1">
      <alignment horizontal="center"/>
    </xf>
    <xf numFmtId="0" fontId="33" fillId="2" borderId="1" xfId="0" applyFont="1" applyFill="1" applyBorder="1"/>
    <xf numFmtId="0" fontId="38" fillId="2" borderId="1" xfId="0" applyFont="1" applyFill="1" applyBorder="1"/>
    <xf numFmtId="0" fontId="39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right"/>
    </xf>
    <xf numFmtId="0" fontId="42" fillId="2" borderId="1" xfId="0" applyFont="1" applyFill="1" applyBorder="1" applyAlignment="1">
      <alignment horizontal="right"/>
    </xf>
    <xf numFmtId="1" fontId="43" fillId="2" borderId="1" xfId="0" applyNumberFormat="1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/>
    </xf>
    <xf numFmtId="0" fontId="46" fillId="2" borderId="1" xfId="0" applyFont="1" applyFill="1" applyBorder="1"/>
    <xf numFmtId="0" fontId="48" fillId="2" borderId="1" xfId="0" applyFont="1" applyFill="1" applyBorder="1"/>
    <xf numFmtId="0" fontId="8" fillId="2" borderId="45" xfId="0" applyFont="1" applyFill="1" applyBorder="1" applyAlignment="1">
      <alignment horizontal="center"/>
    </xf>
    <xf numFmtId="164" fontId="34" fillId="0" borderId="42" xfId="0" applyNumberFormat="1" applyFont="1" applyFill="1" applyBorder="1" applyAlignment="1">
      <alignment horizontal="center" vertical="center"/>
    </xf>
    <xf numFmtId="164" fontId="36" fillId="0" borderId="42" xfId="0" applyNumberFormat="1" applyFont="1" applyFill="1" applyBorder="1" applyAlignment="1">
      <alignment horizontal="center" vertical="center"/>
    </xf>
    <xf numFmtId="164" fontId="37" fillId="0" borderId="42" xfId="0" applyNumberFormat="1" applyFont="1" applyFill="1" applyBorder="1" applyAlignment="1">
      <alignment horizontal="center" vertical="center"/>
    </xf>
    <xf numFmtId="0" fontId="49" fillId="2" borderId="1" xfId="0" applyFont="1" applyFill="1" applyBorder="1"/>
    <xf numFmtId="0" fontId="50" fillId="5" borderId="43" xfId="0" applyFont="1" applyFill="1" applyBorder="1" applyAlignment="1">
      <alignment horizontal="center"/>
    </xf>
    <xf numFmtId="0" fontId="50" fillId="2" borderId="1" xfId="0" applyFont="1" applyFill="1" applyBorder="1" applyAlignment="1">
      <alignment horizontal="center"/>
    </xf>
    <xf numFmtId="0" fontId="0" fillId="2" borderId="46" xfId="0" applyFill="1" applyBorder="1"/>
    <xf numFmtId="0" fontId="0" fillId="2" borderId="46" xfId="0" applyFill="1" applyBorder="1" applyAlignment="1">
      <alignment vertical="center" wrapText="1"/>
    </xf>
    <xf numFmtId="0" fontId="28" fillId="2" borderId="48" xfId="0" applyFont="1" applyFill="1" applyBorder="1"/>
    <xf numFmtId="0" fontId="40" fillId="2" borderId="48" xfId="0" applyFont="1" applyFill="1" applyBorder="1" applyAlignment="1">
      <alignment horizontal="left"/>
    </xf>
    <xf numFmtId="0" fontId="0" fillId="0" borderId="46" xfId="0" applyBorder="1"/>
    <xf numFmtId="0" fontId="1" fillId="2" borderId="1" xfId="0" applyFont="1" applyFill="1" applyBorder="1"/>
    <xf numFmtId="0" fontId="2" fillId="2" borderId="1" xfId="0" applyFont="1" applyFill="1" applyBorder="1"/>
    <xf numFmtId="0" fontId="51" fillId="0" borderId="0" xfId="0" applyFont="1" applyAlignment="1">
      <alignment horizontal="center"/>
    </xf>
    <xf numFmtId="0" fontId="52" fillId="2" borderId="1" xfId="0" applyFont="1" applyFill="1" applyBorder="1" applyAlignment="1">
      <alignment horizontal="center"/>
    </xf>
    <xf numFmtId="0" fontId="0" fillId="0" borderId="0" xfId="0" applyAlignment="1"/>
    <xf numFmtId="1" fontId="50" fillId="8" borderId="41" xfId="0" applyNumberFormat="1" applyFont="1" applyFill="1" applyBorder="1" applyAlignment="1">
      <alignment horizontal="center"/>
    </xf>
    <xf numFmtId="0" fontId="25" fillId="2" borderId="42" xfId="0" applyFont="1" applyFill="1" applyBorder="1"/>
    <xf numFmtId="0" fontId="18" fillId="2" borderId="42" xfId="0" applyFont="1" applyFill="1" applyBorder="1"/>
    <xf numFmtId="0" fontId="47" fillId="0" borderId="42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0" fontId="49" fillId="2" borderId="42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53" fillId="0" borderId="46" xfId="0" applyFont="1" applyBorder="1"/>
    <xf numFmtId="0" fontId="55" fillId="3" borderId="4" xfId="0" applyFont="1" applyFill="1" applyBorder="1" applyAlignment="1">
      <alignment horizontal="center"/>
    </xf>
    <xf numFmtId="0" fontId="54" fillId="2" borderId="30" xfId="0" applyFont="1" applyFill="1" applyBorder="1" applyAlignment="1">
      <alignment horizontal="center"/>
    </xf>
    <xf numFmtId="0" fontId="54" fillId="2" borderId="7" xfId="0" applyFont="1" applyFill="1" applyBorder="1" applyAlignment="1">
      <alignment horizontal="center"/>
    </xf>
    <xf numFmtId="0" fontId="54" fillId="2" borderId="8" xfId="0" applyFont="1" applyFill="1" applyBorder="1" applyAlignment="1">
      <alignment horizontal="center"/>
    </xf>
    <xf numFmtId="0" fontId="54" fillId="2" borderId="9" xfId="0" applyFont="1" applyFill="1" applyBorder="1" applyAlignment="1">
      <alignment horizontal="center"/>
    </xf>
    <xf numFmtId="0" fontId="54" fillId="4" borderId="46" xfId="0" applyFont="1" applyFill="1" applyBorder="1"/>
    <xf numFmtId="0" fontId="53" fillId="0" borderId="46" xfId="0" applyFont="1" applyFill="1" applyBorder="1"/>
    <xf numFmtId="0" fontId="53" fillId="0" borderId="46" xfId="0" applyFont="1" applyFill="1" applyBorder="1" applyAlignment="1">
      <alignment vertical="center" wrapText="1"/>
    </xf>
    <xf numFmtId="0" fontId="54" fillId="2" borderId="26" xfId="0" applyFont="1" applyFill="1" applyBorder="1"/>
    <xf numFmtId="1" fontId="54" fillId="2" borderId="34" xfId="0" applyNumberFormat="1" applyFont="1" applyFill="1" applyBorder="1" applyAlignment="1">
      <alignment horizontal="center" vertical="center"/>
    </xf>
    <xf numFmtId="1" fontId="53" fillId="2" borderId="38" xfId="0" applyNumberFormat="1" applyFont="1" applyFill="1" applyBorder="1" applyAlignment="1">
      <alignment horizontal="center" vertical="center"/>
    </xf>
    <xf numFmtId="0" fontId="54" fillId="2" borderId="46" xfId="0" applyFont="1" applyFill="1" applyBorder="1"/>
    <xf numFmtId="0" fontId="53" fillId="0" borderId="26" xfId="0" applyFont="1" applyFill="1" applyBorder="1"/>
    <xf numFmtId="0" fontId="54" fillId="2" borderId="26" xfId="0" applyFont="1" applyFill="1" applyBorder="1" applyAlignment="1">
      <alignment vertical="center"/>
    </xf>
    <xf numFmtId="0" fontId="53" fillId="0" borderId="35" xfId="0" applyFont="1" applyFill="1" applyBorder="1" applyAlignment="1">
      <alignment vertical="center" wrapText="1"/>
    </xf>
    <xf numFmtId="1" fontId="53" fillId="0" borderId="38" xfId="0" applyNumberFormat="1" applyFont="1" applyFill="1" applyBorder="1" applyAlignment="1">
      <alignment horizontal="center" vertical="center"/>
    </xf>
    <xf numFmtId="0" fontId="54" fillId="2" borderId="47" xfId="0" applyFont="1" applyFill="1" applyBorder="1"/>
    <xf numFmtId="0" fontId="0" fillId="0" borderId="0" xfId="0"/>
    <xf numFmtId="0" fontId="54" fillId="2" borderId="35" xfId="0" applyFont="1" applyFill="1" applyBorder="1"/>
    <xf numFmtId="1" fontId="53" fillId="0" borderId="30" xfId="0" applyNumberFormat="1" applyFont="1" applyFill="1" applyBorder="1" applyAlignment="1">
      <alignment horizontal="center" vertical="center"/>
    </xf>
    <xf numFmtId="0" fontId="0" fillId="0" borderId="42" xfId="0" applyBorder="1"/>
    <xf numFmtId="0" fontId="0" fillId="9" borderId="42" xfId="0" applyFill="1" applyBorder="1" applyAlignment="1">
      <alignment vertical="center" wrapText="1"/>
    </xf>
    <xf numFmtId="1" fontId="35" fillId="4" borderId="42" xfId="0" applyNumberFormat="1" applyFont="1" applyFill="1" applyBorder="1" applyAlignment="1">
      <alignment horizontal="center" vertical="center"/>
    </xf>
    <xf numFmtId="0" fontId="36" fillId="4" borderId="42" xfId="0" applyNumberFormat="1" applyFont="1" applyFill="1" applyBorder="1" applyAlignment="1">
      <alignment horizontal="center" vertical="center"/>
    </xf>
    <xf numFmtId="0" fontId="50" fillId="0" borderId="42" xfId="0" applyNumberFormat="1" applyFont="1" applyFill="1" applyBorder="1" applyAlignment="1">
      <alignment horizontal="center"/>
    </xf>
    <xf numFmtId="0" fontId="53" fillId="9" borderId="46" xfId="0" applyFont="1" applyFill="1" applyBorder="1" applyAlignment="1">
      <alignment vertical="center" wrapText="1"/>
    </xf>
    <xf numFmtId="0" fontId="55" fillId="6" borderId="32" xfId="0" applyNumberFormat="1" applyFont="1" applyFill="1" applyBorder="1" applyAlignment="1">
      <alignment horizontal="center"/>
    </xf>
    <xf numFmtId="0" fontId="54" fillId="0" borderId="46" xfId="0" applyFont="1" applyFill="1" applyBorder="1"/>
    <xf numFmtId="0" fontId="53" fillId="2" borderId="48" xfId="0" applyNumberFormat="1" applyFont="1" applyFill="1" applyBorder="1" applyAlignment="1">
      <alignment horizontal="center" vertical="center"/>
    </xf>
    <xf numFmtId="0" fontId="55" fillId="6" borderId="48" xfId="0" applyNumberFormat="1" applyFont="1" applyFill="1" applyBorder="1" applyAlignment="1">
      <alignment horizontal="center"/>
    </xf>
    <xf numFmtId="0" fontId="53" fillId="4" borderId="46" xfId="0" applyNumberFormat="1" applyFont="1" applyFill="1" applyBorder="1" applyAlignment="1">
      <alignment horizontal="center" vertical="center"/>
    </xf>
    <xf numFmtId="0" fontId="55" fillId="6" borderId="46" xfId="0" applyNumberFormat="1" applyFont="1" applyFill="1" applyBorder="1" applyAlignment="1">
      <alignment horizontal="center"/>
    </xf>
    <xf numFmtId="0" fontId="54" fillId="0" borderId="30" xfId="0" applyFont="1" applyFill="1" applyBorder="1" applyAlignment="1">
      <alignment horizontal="center"/>
    </xf>
    <xf numFmtId="0" fontId="54" fillId="0" borderId="7" xfId="0" applyFont="1" applyFill="1" applyBorder="1" applyAlignment="1">
      <alignment horizontal="center"/>
    </xf>
    <xf numFmtId="0" fontId="54" fillId="0" borderId="8" xfId="0" applyFont="1" applyFill="1" applyBorder="1" applyAlignment="1">
      <alignment horizontal="center"/>
    </xf>
    <xf numFmtId="0" fontId="54" fillId="0" borderId="9" xfId="0" applyFont="1" applyFill="1" applyBorder="1" applyAlignment="1">
      <alignment horizontal="center"/>
    </xf>
    <xf numFmtId="0" fontId="53" fillId="0" borderId="7" xfId="0" applyFont="1" applyFill="1" applyBorder="1" applyAlignment="1">
      <alignment horizontal="center"/>
    </xf>
    <xf numFmtId="0" fontId="53" fillId="0" borderId="30" xfId="0" applyFont="1" applyFill="1" applyBorder="1" applyAlignment="1">
      <alignment horizontal="center"/>
    </xf>
    <xf numFmtId="0" fontId="54" fillId="0" borderId="19" xfId="0" applyFont="1" applyFill="1" applyBorder="1" applyAlignment="1">
      <alignment horizontal="center"/>
    </xf>
    <xf numFmtId="0" fontId="56" fillId="10" borderId="21" xfId="0" applyFont="1" applyFill="1" applyBorder="1" applyAlignment="1">
      <alignment horizontal="center"/>
    </xf>
    <xf numFmtId="0" fontId="56" fillId="10" borderId="18" xfId="0" applyFont="1" applyFill="1" applyBorder="1" applyAlignment="1">
      <alignment horizontal="center"/>
    </xf>
    <xf numFmtId="0" fontId="54" fillId="0" borderId="24" xfId="0" applyFont="1" applyFill="1" applyBorder="1" applyAlignment="1">
      <alignment horizontal="center"/>
    </xf>
    <xf numFmtId="0" fontId="56" fillId="11" borderId="25" xfId="0" applyFont="1" applyFill="1" applyBorder="1" applyAlignment="1">
      <alignment horizontal="center"/>
    </xf>
    <xf numFmtId="0" fontId="56" fillId="10" borderId="15" xfId="0" applyFont="1" applyFill="1" applyBorder="1" applyAlignment="1">
      <alignment horizontal="center"/>
    </xf>
    <xf numFmtId="0" fontId="0" fillId="0" borderId="0" xfId="0"/>
    <xf numFmtId="0" fontId="1" fillId="2" borderId="42" xfId="0" applyFont="1" applyFill="1" applyBorder="1"/>
    <xf numFmtId="1" fontId="43" fillId="2" borderId="42" xfId="0" applyNumberFormat="1" applyFont="1" applyFill="1" applyBorder="1" applyAlignment="1">
      <alignment horizontal="center" vertical="center"/>
    </xf>
    <xf numFmtId="1" fontId="44" fillId="2" borderId="42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4" fontId="16" fillId="2" borderId="42" xfId="0" applyNumberFormat="1" applyFont="1" applyFill="1" applyBorder="1"/>
    <xf numFmtId="0" fontId="54" fillId="0" borderId="44" xfId="0" applyFont="1" applyFill="1" applyBorder="1" applyAlignment="1">
      <alignment horizontal="center"/>
    </xf>
    <xf numFmtId="0" fontId="54" fillId="2" borderId="44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23" fillId="2" borderId="42" xfId="0" applyFont="1" applyFill="1" applyBorder="1" applyAlignment="1">
      <alignment horizontal="center"/>
    </xf>
    <xf numFmtId="0" fontId="53" fillId="0" borderId="9" xfId="0" applyFont="1" applyFill="1" applyBorder="1" applyAlignment="1">
      <alignment horizontal="center"/>
    </xf>
    <xf numFmtId="0" fontId="55" fillId="13" borderId="4" xfId="0" applyFont="1" applyFill="1" applyBorder="1" applyAlignment="1">
      <alignment horizontal="center"/>
    </xf>
    <xf numFmtId="0" fontId="53" fillId="0" borderId="6" xfId="0" applyFont="1" applyFill="1" applyBorder="1"/>
    <xf numFmtId="0" fontId="56" fillId="12" borderId="25" xfId="0" applyFont="1" applyFill="1" applyBorder="1" applyAlignment="1">
      <alignment horizontal="center"/>
    </xf>
    <xf numFmtId="0" fontId="53" fillId="0" borderId="0" xfId="0" applyFont="1"/>
    <xf numFmtId="0" fontId="54" fillId="2" borderId="1" xfId="0" applyFont="1" applyFill="1" applyBorder="1"/>
    <xf numFmtId="0" fontId="56" fillId="2" borderId="1" xfId="0" applyFont="1" applyFill="1" applyBorder="1"/>
    <xf numFmtId="0" fontId="54" fillId="2" borderId="1" xfId="0" applyFont="1" applyFill="1" applyBorder="1" applyAlignment="1">
      <alignment horizontal="center"/>
    </xf>
    <xf numFmtId="14" fontId="53" fillId="2" borderId="1" xfId="0" applyNumberFormat="1" applyFont="1" applyFill="1" applyBorder="1"/>
    <xf numFmtId="0" fontId="53" fillId="2" borderId="1" xfId="0" applyFont="1" applyFill="1" applyBorder="1"/>
    <xf numFmtId="0" fontId="58" fillId="2" borderId="1" xfId="0" applyFont="1" applyFill="1" applyBorder="1"/>
    <xf numFmtId="0" fontId="53" fillId="2" borderId="1" xfId="0" applyFont="1" applyFill="1" applyBorder="1" applyAlignment="1">
      <alignment horizontal="center"/>
    </xf>
    <xf numFmtId="0" fontId="54" fillId="2" borderId="42" xfId="0" applyFont="1" applyFill="1" applyBorder="1"/>
    <xf numFmtId="1" fontId="54" fillId="2" borderId="1" xfId="0" applyNumberFormat="1" applyFont="1" applyFill="1" applyBorder="1" applyAlignment="1">
      <alignment horizontal="center" vertical="center"/>
    </xf>
    <xf numFmtId="1" fontId="5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0" xfId="0"/>
    <xf numFmtId="0" fontId="17" fillId="2" borderId="1" xfId="0" applyFont="1" applyFill="1" applyBorder="1"/>
    <xf numFmtId="0" fontId="53" fillId="0" borderId="8" xfId="0" applyFont="1" applyFill="1" applyBorder="1" applyAlignment="1">
      <alignment horizontal="center"/>
    </xf>
    <xf numFmtId="0" fontId="53" fillId="2" borderId="46" xfId="0" applyFont="1" applyFill="1" applyBorder="1"/>
    <xf numFmtId="0" fontId="53" fillId="0" borderId="11" xfId="0" applyFont="1" applyFill="1" applyBorder="1" applyAlignment="1">
      <alignment horizontal="center"/>
    </xf>
    <xf numFmtId="0" fontId="53" fillId="0" borderId="12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53" fillId="0" borderId="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/>
    </xf>
    <xf numFmtId="0" fontId="12" fillId="0" borderId="42" xfId="0" applyFont="1" applyFill="1" applyBorder="1"/>
    <xf numFmtId="1" fontId="53" fillId="2" borderId="30" xfId="0" applyNumberFormat="1" applyFont="1" applyFill="1" applyBorder="1" applyAlignment="1">
      <alignment horizontal="center" vertical="center"/>
    </xf>
    <xf numFmtId="0" fontId="53" fillId="2" borderId="47" xfId="0" applyFont="1" applyFill="1" applyBorder="1"/>
    <xf numFmtId="0" fontId="53" fillId="2" borderId="26" xfId="0" applyFont="1" applyFill="1" applyBorder="1"/>
    <xf numFmtId="1" fontId="53" fillId="2" borderId="34" xfId="0" applyNumberFormat="1" applyFont="1" applyFill="1" applyBorder="1" applyAlignment="1">
      <alignment horizontal="center" vertical="center"/>
    </xf>
    <xf numFmtId="1" fontId="53" fillId="0" borderId="34" xfId="0" applyNumberFormat="1" applyFont="1" applyFill="1" applyBorder="1" applyAlignment="1">
      <alignment horizontal="center" vertical="center"/>
    </xf>
    <xf numFmtId="1" fontId="53" fillId="4" borderId="34" xfId="0" applyNumberFormat="1" applyFont="1" applyFill="1" applyBorder="1" applyAlignment="1">
      <alignment horizontal="center" vertical="center"/>
    </xf>
    <xf numFmtId="0" fontId="53" fillId="2" borderId="48" xfId="0" applyFont="1" applyFill="1" applyBorder="1"/>
    <xf numFmtId="0" fontId="53" fillId="0" borderId="47" xfId="0" applyFont="1" applyFill="1" applyBorder="1"/>
    <xf numFmtId="0" fontId="53" fillId="4" borderId="26" xfId="0" applyFont="1" applyFill="1" applyBorder="1"/>
    <xf numFmtId="0" fontId="53" fillId="4" borderId="26" xfId="0" applyFont="1" applyFill="1" applyBorder="1" applyAlignment="1">
      <alignment vertical="center"/>
    </xf>
    <xf numFmtId="0" fontId="16" fillId="2" borderId="26" xfId="0" applyFont="1" applyFill="1" applyBorder="1"/>
    <xf numFmtId="1" fontId="16" fillId="2" borderId="34" xfId="0" applyNumberFormat="1" applyFont="1" applyFill="1" applyBorder="1" applyAlignment="1">
      <alignment horizontal="center" vertical="center"/>
    </xf>
    <xf numFmtId="1" fontId="16" fillId="2" borderId="38" xfId="0" applyNumberFormat="1" applyFont="1" applyFill="1" applyBorder="1" applyAlignment="1">
      <alignment horizontal="center" vertical="center"/>
    </xf>
    <xf numFmtId="1" fontId="50" fillId="0" borderId="42" xfId="0" applyNumberFormat="1" applyFont="1" applyFill="1" applyBorder="1" applyAlignment="1">
      <alignment horizontal="center"/>
    </xf>
    <xf numFmtId="14" fontId="53" fillId="2" borderId="42" xfId="0" applyNumberFormat="1" applyFont="1" applyFill="1" applyBorder="1"/>
    <xf numFmtId="0" fontId="54" fillId="2" borderId="42" xfId="0" applyFont="1" applyFill="1" applyBorder="1" applyAlignment="1">
      <alignment horizontal="center"/>
    </xf>
    <xf numFmtId="0" fontId="56" fillId="2" borderId="42" xfId="0" applyFont="1" applyFill="1" applyBorder="1" applyAlignment="1">
      <alignment horizontal="center"/>
    </xf>
    <xf numFmtId="1" fontId="54" fillId="2" borderId="44" xfId="0" applyNumberFormat="1" applyFont="1" applyFill="1" applyBorder="1" applyAlignment="1">
      <alignment horizontal="center" vertical="center"/>
    </xf>
    <xf numFmtId="1" fontId="54" fillId="2" borderId="4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42" xfId="0" applyFont="1" applyFill="1" applyBorder="1" applyAlignment="1">
      <alignment horizontal="center"/>
    </xf>
    <xf numFmtId="0" fontId="0" fillId="9" borderId="46" xfId="0" applyFill="1" applyBorder="1" applyAlignment="1">
      <alignment vertical="center" wrapText="1"/>
    </xf>
    <xf numFmtId="0" fontId="0" fillId="0" borderId="0" xfId="0"/>
    <xf numFmtId="0" fontId="0" fillId="9" borderId="6" xfId="0" applyFill="1" applyBorder="1" applyAlignment="1">
      <alignment vertical="center" wrapText="1"/>
    </xf>
    <xf numFmtId="0" fontId="0" fillId="2" borderId="42" xfId="0" applyFill="1" applyBorder="1"/>
    <xf numFmtId="0" fontId="56" fillId="10" borderId="21" xfId="0" applyFont="1" applyFill="1" applyBorder="1" applyAlignment="1">
      <alignment horizontal="center" vertical="center"/>
    </xf>
    <xf numFmtId="0" fontId="54" fillId="0" borderId="8" xfId="0" applyFont="1" applyFill="1" applyBorder="1" applyAlignment="1">
      <alignment horizontal="center" vertical="center"/>
    </xf>
    <xf numFmtId="0" fontId="54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14" borderId="48" xfId="0" applyFont="1" applyFill="1" applyBorder="1"/>
    <xf numFmtId="0" fontId="20" fillId="14" borderId="50" xfId="0" applyFont="1" applyFill="1" applyBorder="1"/>
    <xf numFmtId="0" fontId="20" fillId="14" borderId="51" xfId="0" applyFont="1" applyFill="1" applyBorder="1"/>
    <xf numFmtId="0" fontId="8" fillId="14" borderId="46" xfId="0" applyFont="1" applyFill="1" applyBorder="1" applyAlignment="1">
      <alignment horizontal="center"/>
    </xf>
    <xf numFmtId="0" fontId="21" fillId="14" borderId="30" xfId="0" applyFont="1" applyFill="1" applyBorder="1" applyAlignment="1">
      <alignment horizontal="center"/>
    </xf>
    <xf numFmtId="0" fontId="8" fillId="14" borderId="46" xfId="0" applyFont="1" applyFill="1" applyBorder="1" applyAlignment="1">
      <alignment horizontal="center" vertical="center"/>
    </xf>
    <xf numFmtId="0" fontId="21" fillId="14" borderId="30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left"/>
    </xf>
    <xf numFmtId="0" fontId="7" fillId="0" borderId="1" xfId="0" applyFont="1" applyFill="1" applyBorder="1"/>
    <xf numFmtId="0" fontId="3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14" borderId="46" xfId="0" applyFont="1" applyFill="1" applyBorder="1" applyAlignment="1">
      <alignment horizontal="center"/>
    </xf>
    <xf numFmtId="0" fontId="28" fillId="14" borderId="48" xfId="0" applyFont="1" applyFill="1" applyBorder="1"/>
    <xf numFmtId="0" fontId="29" fillId="14" borderId="50" xfId="0" applyFont="1" applyFill="1" applyBorder="1"/>
    <xf numFmtId="0" fontId="13" fillId="14" borderId="15" xfId="0" applyFont="1" applyFill="1" applyBorder="1" applyAlignment="1">
      <alignment horizontal="center"/>
    </xf>
    <xf numFmtId="0" fontId="0" fillId="0" borderId="0" xfId="0"/>
    <xf numFmtId="0" fontId="56" fillId="0" borderId="42" xfId="0" applyFont="1" applyFill="1" applyBorder="1" applyAlignment="1">
      <alignment horizontal="center"/>
    </xf>
    <xf numFmtId="0" fontId="54" fillId="2" borderId="48" xfId="0" applyFont="1" applyFill="1" applyBorder="1" applyAlignment="1">
      <alignment horizontal="center"/>
    </xf>
    <xf numFmtId="0" fontId="56" fillId="10" borderId="48" xfId="0" applyFont="1" applyFill="1" applyBorder="1" applyAlignment="1">
      <alignment horizontal="center"/>
    </xf>
    <xf numFmtId="0" fontId="56" fillId="10" borderId="46" xfId="0" applyFont="1" applyFill="1" applyBorder="1" applyAlignment="1">
      <alignment horizontal="center"/>
    </xf>
    <xf numFmtId="0" fontId="54" fillId="2" borderId="46" xfId="0" applyFont="1" applyFill="1" applyBorder="1" applyAlignment="1">
      <alignment horizontal="center"/>
    </xf>
    <xf numFmtId="0" fontId="54" fillId="2" borderId="53" xfId="0" applyFont="1" applyFill="1" applyBorder="1" applyAlignment="1">
      <alignment horizontal="center" vertical="center"/>
    </xf>
    <xf numFmtId="1" fontId="53" fillId="0" borderId="44" xfId="0" applyNumberFormat="1" applyFont="1" applyFill="1" applyBorder="1" applyAlignment="1">
      <alignment horizontal="center" vertical="center"/>
    </xf>
    <xf numFmtId="1" fontId="53" fillId="2" borderId="44" xfId="0" applyNumberFormat="1" applyFont="1" applyFill="1" applyBorder="1" applyAlignment="1">
      <alignment horizontal="center" vertical="center"/>
    </xf>
    <xf numFmtId="1" fontId="53" fillId="4" borderId="44" xfId="0" applyNumberFormat="1" applyFont="1" applyFill="1" applyBorder="1" applyAlignment="1">
      <alignment horizontal="center" vertical="center"/>
    </xf>
    <xf numFmtId="0" fontId="0" fillId="2" borderId="26" xfId="0" applyFill="1" applyBorder="1"/>
    <xf numFmtId="0" fontId="0" fillId="2" borderId="26" xfId="0" applyFill="1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0" fillId="2" borderId="47" xfId="0" applyFill="1" applyBorder="1"/>
    <xf numFmtId="0" fontId="0" fillId="2" borderId="47" xfId="0" applyFill="1" applyBorder="1" applyAlignment="1">
      <alignment vertical="center" wrapText="1"/>
    </xf>
    <xf numFmtId="0" fontId="53" fillId="2" borderId="46" xfId="0" applyFont="1" applyFill="1" applyBorder="1" applyAlignment="1">
      <alignment vertical="center" wrapText="1"/>
    </xf>
    <xf numFmtId="0" fontId="53" fillId="2" borderId="30" xfId="0" applyFont="1" applyFill="1" applyBorder="1" applyAlignment="1">
      <alignment horizontal="center"/>
    </xf>
    <xf numFmtId="0" fontId="53" fillId="2" borderId="7" xfId="0" applyFont="1" applyFill="1" applyBorder="1" applyAlignment="1">
      <alignment horizontal="center"/>
    </xf>
    <xf numFmtId="0" fontId="53" fillId="2" borderId="26" xfId="0" applyFont="1" applyFill="1" applyBorder="1" applyAlignment="1">
      <alignment vertical="center" wrapText="1"/>
    </xf>
    <xf numFmtId="0" fontId="53" fillId="4" borderId="30" xfId="0" applyFont="1" applyFill="1" applyBorder="1" applyAlignment="1">
      <alignment horizontal="center"/>
    </xf>
    <xf numFmtId="0" fontId="53" fillId="4" borderId="7" xfId="0" applyFont="1" applyFill="1" applyBorder="1" applyAlignment="1">
      <alignment horizontal="center"/>
    </xf>
    <xf numFmtId="0" fontId="0" fillId="0" borderId="0" xfId="0"/>
    <xf numFmtId="0" fontId="54" fillId="2" borderId="44" xfId="0" applyFont="1" applyFill="1" applyBorder="1"/>
    <xf numFmtId="0" fontId="53" fillId="2" borderId="44" xfId="0" applyFont="1" applyFill="1" applyBorder="1" applyAlignment="1">
      <alignment horizontal="center"/>
    </xf>
    <xf numFmtId="0" fontId="54" fillId="0" borderId="47" xfId="0" applyFont="1" applyFill="1" applyBorder="1" applyAlignment="1">
      <alignment horizontal="center"/>
    </xf>
    <xf numFmtId="0" fontId="54" fillId="0" borderId="20" xfId="0" applyFont="1" applyFill="1" applyBorder="1" applyAlignment="1">
      <alignment horizontal="center"/>
    </xf>
    <xf numFmtId="0" fontId="54" fillId="0" borderId="26" xfId="0" applyFont="1" applyFill="1" applyBorder="1"/>
    <xf numFmtId="0" fontId="18" fillId="2" borderId="1" xfId="0" applyNumberFormat="1" applyFont="1" applyFill="1" applyBorder="1"/>
    <xf numFmtId="0" fontId="23" fillId="2" borderId="1" xfId="0" applyNumberFormat="1" applyFont="1" applyFill="1" applyBorder="1" applyAlignment="1">
      <alignment horizontal="center"/>
    </xf>
    <xf numFmtId="0" fontId="53" fillId="2" borderId="38" xfId="0" applyNumberFormat="1" applyFont="1" applyFill="1" applyBorder="1" applyAlignment="1">
      <alignment horizontal="center" vertical="center"/>
    </xf>
    <xf numFmtId="0" fontId="53" fillId="4" borderId="38" xfId="0" applyNumberFormat="1" applyFont="1" applyFill="1" applyBorder="1" applyAlignment="1">
      <alignment horizontal="center" vertical="center"/>
    </xf>
    <xf numFmtId="0" fontId="44" fillId="2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55" fillId="5" borderId="43" xfId="0" applyFont="1" applyFill="1" applyBorder="1" applyAlignment="1">
      <alignment horizontal="center"/>
    </xf>
    <xf numFmtId="0" fontId="53" fillId="0" borderId="44" xfId="0" applyFont="1" applyFill="1" applyBorder="1"/>
    <xf numFmtId="0" fontId="53" fillId="0" borderId="44" xfId="0" applyFont="1" applyFill="1" applyBorder="1" applyAlignment="1">
      <alignment horizontal="center"/>
    </xf>
    <xf numFmtId="0" fontId="60" fillId="0" borderId="7" xfId="0" applyFont="1" applyFill="1" applyBorder="1" applyAlignment="1">
      <alignment horizontal="center"/>
    </xf>
    <xf numFmtId="0" fontId="53" fillId="2" borderId="44" xfId="0" applyNumberFormat="1" applyFont="1" applyFill="1" applyBorder="1" applyAlignment="1">
      <alignment horizontal="center" vertical="center"/>
    </xf>
    <xf numFmtId="0" fontId="53" fillId="4" borderId="44" xfId="0" applyNumberFormat="1" applyFont="1" applyFill="1" applyBorder="1" applyAlignment="1">
      <alignment horizontal="center" vertical="center"/>
    </xf>
    <xf numFmtId="0" fontId="53" fillId="2" borderId="44" xfId="0" applyFont="1" applyFill="1" applyBorder="1"/>
    <xf numFmtId="0" fontId="53" fillId="2" borderId="44" xfId="0" applyFont="1" applyFill="1" applyBorder="1" applyAlignment="1">
      <alignment vertical="center"/>
    </xf>
    <xf numFmtId="0" fontId="53" fillId="0" borderId="44" xfId="0" applyFont="1" applyBorder="1"/>
    <xf numFmtId="0" fontId="53" fillId="9" borderId="44" xfId="0" applyFont="1" applyFill="1" applyBorder="1" applyAlignment="1">
      <alignment vertical="center" wrapText="1"/>
    </xf>
    <xf numFmtId="0" fontId="53" fillId="2" borderId="44" xfId="0" applyFont="1" applyFill="1" applyBorder="1" applyAlignment="1">
      <alignment vertical="center" wrapText="1"/>
    </xf>
    <xf numFmtId="0" fontId="0" fillId="0" borderId="0" xfId="0"/>
    <xf numFmtId="0" fontId="53" fillId="0" borderId="54" xfId="0" applyFont="1" applyFill="1" applyBorder="1"/>
    <xf numFmtId="0" fontId="2" fillId="2" borderId="1" xfId="0" applyFont="1" applyFill="1" applyBorder="1"/>
    <xf numFmtId="0" fontId="55" fillId="0" borderId="0" xfId="0" applyFont="1" applyAlignment="1">
      <alignment horizontal="center"/>
    </xf>
    <xf numFmtId="0" fontId="0" fillId="0" borderId="0" xfId="0"/>
    <xf numFmtId="0" fontId="56" fillId="0" borderId="49" xfId="0" applyFont="1" applyFill="1" applyBorder="1" applyAlignment="1">
      <alignment horizontal="center"/>
    </xf>
    <xf numFmtId="0" fontId="56" fillId="0" borderId="47" xfId="0" applyFont="1" applyFill="1" applyBorder="1" applyAlignment="1">
      <alignment horizontal="center"/>
    </xf>
    <xf numFmtId="0" fontId="8" fillId="14" borderId="55" xfId="0" applyFont="1" applyFill="1" applyBorder="1" applyAlignment="1">
      <alignment horizontal="center"/>
    </xf>
    <xf numFmtId="0" fontId="14" fillId="14" borderId="46" xfId="0" applyFont="1" applyFill="1" applyBorder="1"/>
    <xf numFmtId="0" fontId="20" fillId="14" borderId="46" xfId="0" applyFont="1" applyFill="1" applyBorder="1"/>
    <xf numFmtId="0" fontId="54" fillId="0" borderId="19" xfId="0" applyFont="1" applyFill="1" applyBorder="1" applyAlignment="1">
      <alignment horizontal="center" vertical="center"/>
    </xf>
    <xf numFmtId="0" fontId="0" fillId="0" borderId="0" xfId="0"/>
    <xf numFmtId="0" fontId="54" fillId="0" borderId="30" xfId="0" applyFont="1" applyFill="1" applyBorder="1" applyAlignment="1">
      <alignment horizontal="center" vertical="center"/>
    </xf>
    <xf numFmtId="0" fontId="53" fillId="0" borderId="42" xfId="0" applyFont="1" applyBorder="1"/>
    <xf numFmtId="0" fontId="0" fillId="0" borderId="46" xfId="0" applyBorder="1" applyAlignment="1">
      <alignment horizontal="center"/>
    </xf>
    <xf numFmtId="0" fontId="54" fillId="0" borderId="46" xfId="0" applyFont="1" applyFill="1" applyBorder="1" applyAlignment="1">
      <alignment horizontal="center"/>
    </xf>
    <xf numFmtId="0" fontId="60" fillId="0" borderId="0" xfId="0" applyFont="1"/>
    <xf numFmtId="0" fontId="54" fillId="0" borderId="49" xfId="0" applyFont="1" applyFill="1" applyBorder="1" applyAlignment="1">
      <alignment horizontal="center"/>
    </xf>
    <xf numFmtId="0" fontId="54" fillId="2" borderId="53" xfId="0" applyFont="1" applyFill="1" applyBorder="1" applyAlignment="1">
      <alignment horizontal="center"/>
    </xf>
    <xf numFmtId="0" fontId="0" fillId="0" borderId="0" xfId="0"/>
    <xf numFmtId="0" fontId="0" fillId="0" borderId="46" xfId="0" applyFill="1" applyBorder="1"/>
    <xf numFmtId="0" fontId="0" fillId="0" borderId="46" xfId="0" applyFill="1" applyBorder="1" applyAlignment="1">
      <alignment vertical="center" wrapText="1"/>
    </xf>
    <xf numFmtId="0" fontId="54" fillId="0" borderId="48" xfId="0" applyFont="1" applyFill="1" applyBorder="1" applyAlignment="1">
      <alignment horizontal="center"/>
    </xf>
    <xf numFmtId="0" fontId="53" fillId="0" borderId="53" xfId="0" applyFont="1" applyBorder="1" applyAlignment="1">
      <alignment horizontal="center" vertical="center"/>
    </xf>
    <xf numFmtId="0" fontId="54" fillId="2" borderId="48" xfId="0" applyFont="1" applyFill="1" applyBorder="1" applyAlignment="1">
      <alignment horizontal="center" vertical="center"/>
    </xf>
    <xf numFmtId="0" fontId="56" fillId="0" borderId="8" xfId="0" applyFont="1" applyFill="1" applyBorder="1" applyAlignment="1">
      <alignment horizontal="center"/>
    </xf>
    <xf numFmtId="0" fontId="56" fillId="0" borderId="9" xfId="0" applyFont="1" applyFill="1" applyBorder="1" applyAlignment="1">
      <alignment horizontal="center"/>
    </xf>
    <xf numFmtId="0" fontId="54" fillId="2" borderId="30" xfId="0" applyFont="1" applyFill="1" applyBorder="1"/>
    <xf numFmtId="164" fontId="54" fillId="2" borderId="9" xfId="0" applyNumberFormat="1" applyFont="1" applyFill="1" applyBorder="1" applyAlignment="1">
      <alignment horizontal="center" vertical="center"/>
    </xf>
    <xf numFmtId="164" fontId="54" fillId="2" borderId="8" xfId="0" applyNumberFormat="1" applyFont="1" applyFill="1" applyBorder="1" applyAlignment="1">
      <alignment horizontal="center" vertical="center"/>
    </xf>
    <xf numFmtId="164" fontId="54" fillId="0" borderId="8" xfId="0" applyNumberFormat="1" applyFont="1" applyFill="1" applyBorder="1" applyAlignment="1">
      <alignment horizontal="center" vertical="center"/>
    </xf>
    <xf numFmtId="164" fontId="54" fillId="2" borderId="48" xfId="0" applyNumberFormat="1" applyFont="1" applyFill="1" applyBorder="1" applyAlignment="1">
      <alignment horizontal="center" vertical="center"/>
    </xf>
    <xf numFmtId="164" fontId="53" fillId="0" borderId="53" xfId="0" applyNumberFormat="1" applyFont="1" applyBorder="1" applyAlignment="1">
      <alignment horizontal="center" vertical="center"/>
    </xf>
    <xf numFmtId="164" fontId="54" fillId="2" borderId="53" xfId="0" applyNumberFormat="1" applyFont="1" applyFill="1" applyBorder="1" applyAlignment="1">
      <alignment horizontal="center" vertical="center"/>
    </xf>
    <xf numFmtId="0" fontId="55" fillId="2" borderId="42" xfId="0" applyFont="1" applyFill="1" applyBorder="1" applyAlignment="1">
      <alignment horizontal="center"/>
    </xf>
    <xf numFmtId="0" fontId="56" fillId="2" borderId="42" xfId="0" applyFont="1" applyFill="1" applyBorder="1"/>
    <xf numFmtId="0" fontId="0" fillId="2" borderId="46" xfId="0" applyFill="1" applyBorder="1" applyAlignment="1">
      <alignment horizontal="center"/>
    </xf>
    <xf numFmtId="0" fontId="53" fillId="0" borderId="46" xfId="0" applyFont="1" applyFill="1" applyBorder="1" applyAlignment="1">
      <alignment horizontal="center"/>
    </xf>
    <xf numFmtId="0" fontId="53" fillId="2" borderId="46" xfId="0" applyFont="1" applyFill="1" applyBorder="1" applyAlignment="1">
      <alignment horizontal="center"/>
    </xf>
    <xf numFmtId="0" fontId="0" fillId="2" borderId="44" xfId="0" applyFill="1" applyBorder="1"/>
    <xf numFmtId="0" fontId="0" fillId="2" borderId="44" xfId="0" applyFill="1" applyBorder="1" applyAlignment="1">
      <alignment vertical="center" wrapText="1"/>
    </xf>
    <xf numFmtId="0" fontId="0" fillId="0" borderId="0" xfId="0"/>
    <xf numFmtId="0" fontId="25" fillId="2" borderId="1" xfId="0" applyFont="1" applyFill="1" applyBorder="1" applyAlignment="1">
      <alignment horizontal="center"/>
    </xf>
    <xf numFmtId="0" fontId="25" fillId="2" borderId="4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0" fillId="0" borderId="0" xfId="0"/>
    <xf numFmtId="0" fontId="0" fillId="10" borderId="46" xfId="0" applyFill="1" applyBorder="1"/>
    <xf numFmtId="0" fontId="0" fillId="10" borderId="46" xfId="0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3" fillId="2" borderId="42" xfId="0" applyFont="1" applyFill="1" applyBorder="1"/>
    <xf numFmtId="0" fontId="5" fillId="2" borderId="42" xfId="0" applyFont="1" applyFill="1" applyBorder="1" applyAlignment="1">
      <alignment horizontal="center"/>
    </xf>
    <xf numFmtId="0" fontId="54" fillId="2" borderId="11" xfId="0" applyFont="1" applyFill="1" applyBorder="1" applyAlignment="1">
      <alignment horizontal="center"/>
    </xf>
    <xf numFmtId="0" fontId="56" fillId="10" borderId="25" xfId="0" applyFont="1" applyFill="1" applyBorder="1" applyAlignment="1">
      <alignment horizontal="center"/>
    </xf>
    <xf numFmtId="0" fontId="56" fillId="11" borderId="15" xfId="0" applyFont="1" applyFill="1" applyBorder="1" applyAlignment="1">
      <alignment horizontal="center"/>
    </xf>
    <xf numFmtId="0" fontId="56" fillId="10" borderId="29" xfId="0" applyFont="1" applyFill="1" applyBorder="1" applyAlignment="1">
      <alignment horizontal="center"/>
    </xf>
    <xf numFmtId="0" fontId="57" fillId="2" borderId="1" xfId="0" applyNumberFormat="1" applyFont="1" applyFill="1" applyBorder="1" applyAlignment="1">
      <alignment horizontal="center"/>
    </xf>
    <xf numFmtId="0" fontId="57" fillId="2" borderId="42" xfId="0" applyNumberFormat="1" applyFont="1" applyFill="1" applyBorder="1" applyAlignment="1">
      <alignment horizontal="center"/>
    </xf>
    <xf numFmtId="0" fontId="55" fillId="2" borderId="42" xfId="0" applyNumberFormat="1" applyFont="1" applyFill="1" applyBorder="1" applyAlignment="1">
      <alignment horizontal="center"/>
    </xf>
    <xf numFmtId="0" fontId="55" fillId="8" borderId="47" xfId="0" applyNumberFormat="1" applyFont="1" applyFill="1" applyBorder="1" applyAlignment="1">
      <alignment horizontal="center"/>
    </xf>
    <xf numFmtId="0" fontId="55" fillId="8" borderId="41" xfId="0" applyNumberFormat="1" applyFont="1" applyFill="1" applyBorder="1" applyAlignment="1">
      <alignment horizontal="center"/>
    </xf>
    <xf numFmtId="0" fontId="53" fillId="0" borderId="0" xfId="0" applyNumberFormat="1" applyFont="1"/>
    <xf numFmtId="0" fontId="54" fillId="2" borderId="1" xfId="0" applyNumberFormat="1" applyFont="1" applyFill="1" applyBorder="1" applyAlignment="1">
      <alignment horizontal="center"/>
    </xf>
    <xf numFmtId="0" fontId="54" fillId="2" borderId="39" xfId="0" applyNumberFormat="1" applyFont="1" applyFill="1" applyBorder="1" applyAlignment="1">
      <alignment horizontal="center" vertical="center"/>
    </xf>
    <xf numFmtId="0" fontId="53" fillId="0" borderId="39" xfId="0" applyNumberFormat="1" applyFont="1" applyFill="1" applyBorder="1" applyAlignment="1">
      <alignment horizontal="center" vertical="center"/>
    </xf>
    <xf numFmtId="0" fontId="53" fillId="2" borderId="34" xfId="0" applyNumberFormat="1" applyFont="1" applyFill="1" applyBorder="1" applyAlignment="1">
      <alignment horizontal="center" vertical="center"/>
    </xf>
    <xf numFmtId="0" fontId="53" fillId="0" borderId="34" xfId="0" applyNumberFormat="1" applyFont="1" applyFill="1" applyBorder="1" applyAlignment="1">
      <alignment horizontal="center" vertical="center"/>
    </xf>
    <xf numFmtId="0" fontId="54" fillId="2" borderId="34" xfId="0" applyNumberFormat="1" applyFont="1" applyFill="1" applyBorder="1" applyAlignment="1">
      <alignment horizontal="center" vertical="center"/>
    </xf>
    <xf numFmtId="0" fontId="54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53" fillId="0" borderId="46" xfId="0" applyFont="1" applyFill="1" applyBorder="1" applyAlignment="1">
      <alignment vertical="center"/>
    </xf>
    <xf numFmtId="0" fontId="0" fillId="0" borderId="0" xfId="0"/>
    <xf numFmtId="0" fontId="53" fillId="0" borderId="44" xfId="0" applyFont="1" applyFill="1" applyBorder="1" applyAlignment="1">
      <alignment vertical="center" wrapText="1"/>
    </xf>
    <xf numFmtId="0" fontId="0" fillId="0" borderId="47" xfId="0" applyFill="1" applyBorder="1"/>
    <xf numFmtId="0" fontId="0" fillId="0" borderId="47" xfId="0" applyFill="1" applyBorder="1" applyAlignment="1">
      <alignment vertical="center" wrapText="1"/>
    </xf>
    <xf numFmtId="0" fontId="53" fillId="0" borderId="42" xfId="0" applyFont="1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0" fillId="0" borderId="0" xfId="0" applyFill="1"/>
    <xf numFmtId="0" fontId="54" fillId="0" borderId="56" xfId="0" applyFont="1" applyFill="1" applyBorder="1" applyAlignment="1">
      <alignment horizontal="center"/>
    </xf>
    <xf numFmtId="0" fontId="0" fillId="9" borderId="30" xfId="0" applyFill="1" applyBorder="1" applyAlignment="1">
      <alignment vertical="center" wrapText="1"/>
    </xf>
    <xf numFmtId="0" fontId="53" fillId="0" borderId="30" xfId="0" applyFont="1" applyFill="1" applyBorder="1" applyAlignment="1">
      <alignment vertical="center" wrapText="1"/>
    </xf>
    <xf numFmtId="0" fontId="0" fillId="0" borderId="57" xfId="0" applyBorder="1"/>
    <xf numFmtId="0" fontId="0" fillId="0" borderId="58" xfId="0" applyBorder="1"/>
    <xf numFmtId="0" fontId="53" fillId="0" borderId="49" xfId="0" applyFont="1" applyFill="1" applyBorder="1" applyAlignment="1">
      <alignment horizontal="center"/>
    </xf>
    <xf numFmtId="0" fontId="53" fillId="0" borderId="47" xfId="0" applyFont="1" applyFill="1" applyBorder="1" applyAlignment="1">
      <alignment horizontal="center"/>
    </xf>
    <xf numFmtId="0" fontId="53" fillId="0" borderId="19" xfId="0" applyFont="1" applyFill="1" applyBorder="1" applyAlignment="1">
      <alignment horizontal="center"/>
    </xf>
    <xf numFmtId="1" fontId="53" fillId="0" borderId="47" xfId="0" applyNumberFormat="1" applyFont="1" applyFill="1" applyBorder="1" applyAlignment="1">
      <alignment horizontal="center" vertical="center"/>
    </xf>
    <xf numFmtId="0" fontId="53" fillId="0" borderId="44" xfId="0" applyNumberFormat="1" applyFont="1" applyFill="1" applyBorder="1" applyAlignment="1">
      <alignment horizontal="center" vertical="center"/>
    </xf>
    <xf numFmtId="0" fontId="49" fillId="2" borderId="42" xfId="0" applyFont="1" applyFill="1" applyBorder="1"/>
    <xf numFmtId="1" fontId="16" fillId="2" borderId="44" xfId="0" applyNumberFormat="1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0" fillId="5" borderId="30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left"/>
    </xf>
    <xf numFmtId="0" fontId="53" fillId="4" borderId="44" xfId="0" applyFont="1" applyFill="1" applyBorder="1" applyAlignment="1">
      <alignment horizontal="center"/>
    </xf>
    <xf numFmtId="0" fontId="53" fillId="0" borderId="60" xfId="0" applyFont="1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53" fillId="2" borderId="60" xfId="0" applyFont="1" applyFill="1" applyBorder="1" applyAlignment="1">
      <alignment horizontal="center"/>
    </xf>
    <xf numFmtId="0" fontId="54" fillId="2" borderId="47" xfId="0" applyFont="1" applyFill="1" applyBorder="1" applyAlignment="1">
      <alignment horizontal="center"/>
    </xf>
    <xf numFmtId="0" fontId="60" fillId="0" borderId="46" xfId="0" applyFont="1" applyFill="1" applyBorder="1" applyAlignment="1">
      <alignment horizontal="center"/>
    </xf>
    <xf numFmtId="0" fontId="0" fillId="0" borderId="0" xfId="0"/>
    <xf numFmtId="0" fontId="54" fillId="0" borderId="47" xfId="0" applyFont="1" applyFill="1" applyBorder="1" applyAlignment="1">
      <alignment horizontal="center" vertical="center"/>
    </xf>
    <xf numFmtId="0" fontId="53" fillId="9" borderId="49" xfId="0" applyFont="1" applyFill="1" applyBorder="1" applyAlignment="1">
      <alignment vertical="center" wrapText="1"/>
    </xf>
    <xf numFmtId="0" fontId="53" fillId="2" borderId="62" xfId="0" applyFont="1" applyFill="1" applyBorder="1" applyAlignment="1">
      <alignment vertical="center" wrapText="1"/>
    </xf>
    <xf numFmtId="0" fontId="53" fillId="9" borderId="62" xfId="0" applyFont="1" applyFill="1" applyBorder="1" applyAlignment="1">
      <alignment vertical="center" wrapText="1"/>
    </xf>
    <xf numFmtId="0" fontId="0" fillId="2" borderId="49" xfId="0" applyFill="1" applyBorder="1" applyAlignment="1">
      <alignment vertical="center" wrapText="1"/>
    </xf>
    <xf numFmtId="0" fontId="53" fillId="2" borderId="55" xfId="0" applyFont="1" applyFill="1" applyBorder="1" applyAlignment="1">
      <alignment vertical="center" wrapText="1"/>
    </xf>
    <xf numFmtId="0" fontId="0" fillId="2" borderId="62" xfId="0" applyFill="1" applyBorder="1" applyAlignment="1">
      <alignment vertical="center" wrapText="1"/>
    </xf>
    <xf numFmtId="0" fontId="0" fillId="2" borderId="55" xfId="0" applyFill="1" applyBorder="1" applyAlignment="1">
      <alignment vertical="center" wrapText="1"/>
    </xf>
    <xf numFmtId="0" fontId="54" fillId="2" borderId="30" xfId="0" applyFont="1" applyFill="1" applyBorder="1" applyAlignment="1">
      <alignment horizontal="center" vertical="center"/>
    </xf>
    <xf numFmtId="0" fontId="54" fillId="0" borderId="53" xfId="0" applyFont="1" applyFill="1" applyBorder="1" applyAlignment="1">
      <alignment horizontal="center"/>
    </xf>
    <xf numFmtId="0" fontId="56" fillId="0" borderId="19" xfId="0" applyFont="1" applyFill="1" applyBorder="1" applyAlignment="1">
      <alignment horizontal="center"/>
    </xf>
    <xf numFmtId="0" fontId="0" fillId="2" borderId="30" xfId="0" applyFill="1" applyBorder="1" applyAlignment="1">
      <alignment vertical="center" wrapText="1"/>
    </xf>
    <xf numFmtId="0" fontId="54" fillId="2" borderId="62" xfId="0" applyFont="1" applyFill="1" applyBorder="1"/>
    <xf numFmtId="0" fontId="0" fillId="2" borderId="50" xfId="0" applyFill="1" applyBorder="1" applyAlignment="1">
      <alignment vertical="center" wrapText="1"/>
    </xf>
    <xf numFmtId="0" fontId="53" fillId="0" borderId="30" xfId="0" applyFont="1" applyBorder="1" applyAlignment="1">
      <alignment horizontal="center" vertical="center"/>
    </xf>
    <xf numFmtId="0" fontId="54" fillId="0" borderId="44" xfId="0" applyFont="1" applyFill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4" fillId="2" borderId="46" xfId="0" applyFont="1" applyFill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4" fillId="0" borderId="53" xfId="0" applyFont="1" applyFill="1" applyBorder="1" applyAlignment="1">
      <alignment horizontal="center" vertical="center"/>
    </xf>
    <xf numFmtId="164" fontId="54" fillId="0" borderId="47" xfId="0" applyNumberFormat="1" applyFont="1" applyFill="1" applyBorder="1" applyAlignment="1">
      <alignment horizontal="center" vertical="center"/>
    </xf>
    <xf numFmtId="164" fontId="56" fillId="0" borderId="20" xfId="0" applyNumberFormat="1" applyFont="1" applyFill="1" applyBorder="1" applyAlignment="1">
      <alignment horizontal="center" vertical="center"/>
    </xf>
    <xf numFmtId="164" fontId="54" fillId="0" borderId="9" xfId="0" applyNumberFormat="1" applyFont="1" applyFill="1" applyBorder="1" applyAlignment="1">
      <alignment horizontal="center" vertical="center"/>
    </xf>
    <xf numFmtId="164" fontId="53" fillId="0" borderId="19" xfId="0" applyNumberFormat="1" applyFont="1" applyBorder="1" applyAlignment="1">
      <alignment horizontal="center" vertical="center"/>
    </xf>
    <xf numFmtId="164" fontId="54" fillId="2" borderId="46" xfId="0" applyNumberFormat="1" applyFont="1" applyFill="1" applyBorder="1" applyAlignment="1">
      <alignment horizontal="center" vertical="center"/>
    </xf>
    <xf numFmtId="164" fontId="53" fillId="0" borderId="8" xfId="0" applyNumberFormat="1" applyFont="1" applyBorder="1" applyAlignment="1">
      <alignment horizontal="center" vertical="center"/>
    </xf>
    <xf numFmtId="164" fontId="54" fillId="0" borderId="53" xfId="0" applyNumberFormat="1" applyFont="1" applyFill="1" applyBorder="1" applyAlignment="1">
      <alignment horizontal="center" vertical="center"/>
    </xf>
    <xf numFmtId="0" fontId="0" fillId="2" borderId="54" xfId="0" applyFill="1" applyBorder="1"/>
    <xf numFmtId="0" fontId="0" fillId="2" borderId="54" xfId="0" applyFill="1" applyBorder="1" applyAlignment="1">
      <alignment vertical="center" wrapText="1"/>
    </xf>
    <xf numFmtId="0" fontId="0" fillId="0" borderId="30" xfId="0" applyBorder="1"/>
    <xf numFmtId="0" fontId="8" fillId="2" borderId="1" xfId="0" applyFont="1" applyFill="1" applyBorder="1" applyAlignment="1">
      <alignment horizontal="center" wrapText="1"/>
    </xf>
    <xf numFmtId="0" fontId="54" fillId="0" borderId="20" xfId="0" applyFont="1" applyFill="1" applyBorder="1" applyAlignment="1">
      <alignment horizontal="center" vertical="center"/>
    </xf>
    <xf numFmtId="0" fontId="54" fillId="2" borderId="9" xfId="0" applyFont="1" applyFill="1" applyBorder="1" applyAlignment="1">
      <alignment horizontal="center" vertical="center"/>
    </xf>
    <xf numFmtId="0" fontId="54" fillId="0" borderId="9" xfId="0" applyFont="1" applyFill="1" applyBorder="1" applyAlignment="1">
      <alignment horizontal="center" vertical="center"/>
    </xf>
    <xf numFmtId="0" fontId="56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4" fillId="2" borderId="19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28" fillId="15" borderId="48" xfId="0" applyFont="1" applyFill="1" applyBorder="1"/>
    <xf numFmtId="0" fontId="8" fillId="15" borderId="15" xfId="0" applyFont="1" applyFill="1" applyBorder="1" applyAlignment="1">
      <alignment horizontal="center"/>
    </xf>
    <xf numFmtId="0" fontId="8" fillId="15" borderId="52" xfId="0" applyFont="1" applyFill="1" applyBorder="1" applyAlignment="1">
      <alignment horizontal="center"/>
    </xf>
    <xf numFmtId="0" fontId="8" fillId="15" borderId="46" xfId="0" applyFont="1" applyFill="1" applyBorder="1" applyAlignment="1">
      <alignment horizontal="center"/>
    </xf>
    <xf numFmtId="0" fontId="11" fillId="15" borderId="30" xfId="0" applyFont="1" applyFill="1" applyBorder="1" applyAlignment="1">
      <alignment horizontal="center"/>
    </xf>
    <xf numFmtId="1" fontId="50" fillId="15" borderId="31" xfId="0" applyNumberFormat="1" applyFont="1" applyFill="1" applyBorder="1" applyAlignment="1">
      <alignment horizontal="center"/>
    </xf>
    <xf numFmtId="0" fontId="11" fillId="15" borderId="30" xfId="0" applyNumberFormat="1" applyFont="1" applyFill="1" applyBorder="1" applyAlignment="1">
      <alignment horizontal="center"/>
    </xf>
    <xf numFmtId="0" fontId="8" fillId="15" borderId="55" xfId="0" applyFont="1" applyFill="1" applyBorder="1" applyAlignment="1">
      <alignment horizontal="center"/>
    </xf>
    <xf numFmtId="0" fontId="53" fillId="0" borderId="30" xfId="0" applyNumberFormat="1" applyFont="1" applyFill="1" applyBorder="1" applyAlignment="1">
      <alignment horizontal="center" vertical="center"/>
    </xf>
    <xf numFmtId="0" fontId="53" fillId="0" borderId="52" xfId="0" applyNumberFormat="1" applyFont="1" applyFill="1" applyBorder="1" applyAlignment="1">
      <alignment horizontal="center" vertical="center"/>
    </xf>
    <xf numFmtId="0" fontId="53" fillId="0" borderId="46" xfId="0" applyNumberFormat="1" applyFont="1" applyFill="1" applyBorder="1" applyAlignment="1">
      <alignment horizontal="center" vertical="center"/>
    </xf>
    <xf numFmtId="0" fontId="53" fillId="0" borderId="49" xfId="0" applyNumberFormat="1" applyFont="1" applyFill="1" applyBorder="1" applyAlignment="1">
      <alignment horizontal="center" vertical="center"/>
    </xf>
    <xf numFmtId="0" fontId="53" fillId="0" borderId="47" xfId="0" applyNumberFormat="1" applyFont="1" applyFill="1" applyBorder="1" applyAlignment="1">
      <alignment horizontal="center" vertical="center"/>
    </xf>
    <xf numFmtId="0" fontId="60" fillId="0" borderId="30" xfId="0" applyNumberFormat="1" applyFont="1" applyFill="1" applyBorder="1" applyAlignment="1">
      <alignment horizontal="center" vertical="center"/>
    </xf>
    <xf numFmtId="0" fontId="53" fillId="2" borderId="30" xfId="0" applyNumberFormat="1" applyFont="1" applyFill="1" applyBorder="1" applyAlignment="1">
      <alignment horizontal="center" vertical="center"/>
    </xf>
    <xf numFmtId="0" fontId="53" fillId="2" borderId="30" xfId="0" applyNumberFormat="1" applyFont="1" applyFill="1" applyBorder="1" applyAlignment="1">
      <alignment horizontal="center"/>
    </xf>
    <xf numFmtId="0" fontId="53" fillId="2" borderId="44" xfId="0" applyNumberFormat="1" applyFont="1" applyFill="1" applyBorder="1" applyAlignment="1">
      <alignment horizontal="center"/>
    </xf>
    <xf numFmtId="0" fontId="54" fillId="4" borderId="46" xfId="0" applyNumberFormat="1" applyFont="1" applyFill="1" applyBorder="1" applyAlignment="1">
      <alignment horizontal="center" vertical="center"/>
    </xf>
    <xf numFmtId="0" fontId="53" fillId="0" borderId="55" xfId="0" applyFont="1" applyFill="1" applyBorder="1" applyAlignment="1">
      <alignment horizontal="center"/>
    </xf>
    <xf numFmtId="0" fontId="0" fillId="2" borderId="46" xfId="0" applyFill="1" applyBorder="1" applyAlignment="1"/>
    <xf numFmtId="0" fontId="0" fillId="2" borderId="46" xfId="0" applyFill="1" applyBorder="1" applyAlignment="1">
      <alignment vertical="center"/>
    </xf>
    <xf numFmtId="0" fontId="16" fillId="2" borderId="1" xfId="0" applyNumberFormat="1" applyFont="1" applyFill="1" applyBorder="1"/>
    <xf numFmtId="0" fontId="4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15" borderId="52" xfId="0" applyNumberFormat="1" applyFont="1" applyFill="1" applyBorder="1" applyAlignment="1">
      <alignment horizontal="center"/>
    </xf>
    <xf numFmtId="0" fontId="53" fillId="4" borderId="34" xfId="0" applyNumberFormat="1" applyFont="1" applyFill="1" applyBorder="1" applyAlignment="1">
      <alignment horizontal="center" vertical="center"/>
    </xf>
    <xf numFmtId="0" fontId="43" fillId="2" borderId="1" xfId="0" applyNumberFormat="1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/>
    </xf>
    <xf numFmtId="0" fontId="50" fillId="15" borderId="31" xfId="0" applyNumberFormat="1" applyFont="1" applyFill="1" applyBorder="1" applyAlignment="1">
      <alignment horizontal="center"/>
    </xf>
    <xf numFmtId="0" fontId="55" fillId="7" borderId="36" xfId="0" applyNumberFormat="1" applyFont="1" applyFill="1" applyBorder="1" applyAlignment="1">
      <alignment horizontal="center"/>
    </xf>
    <xf numFmtId="0" fontId="53" fillId="2" borderId="48" xfId="0" applyFont="1" applyFill="1" applyBorder="1" applyAlignment="1">
      <alignment horizontal="center"/>
    </xf>
    <xf numFmtId="0" fontId="0" fillId="2" borderId="57" xfId="0" applyFill="1" applyBorder="1"/>
    <xf numFmtId="0" fontId="0" fillId="2" borderId="57" xfId="0" applyFill="1" applyBorder="1" applyAlignment="1">
      <alignment vertical="center" wrapText="1"/>
    </xf>
    <xf numFmtId="0" fontId="53" fillId="0" borderId="40" xfId="0" applyNumberFormat="1" applyFont="1" applyFill="1" applyBorder="1" applyAlignment="1">
      <alignment horizontal="center" vertical="center"/>
    </xf>
    <xf numFmtId="0" fontId="54" fillId="2" borderId="44" xfId="0" applyNumberFormat="1" applyFont="1" applyFill="1" applyBorder="1" applyAlignment="1">
      <alignment horizontal="center" vertical="center"/>
    </xf>
    <xf numFmtId="0" fontId="53" fillId="2" borderId="40" xfId="0" applyNumberFormat="1" applyFont="1" applyFill="1" applyBorder="1" applyAlignment="1">
      <alignment horizontal="center" vertical="center"/>
    </xf>
    <xf numFmtId="0" fontId="54" fillId="2" borderId="30" xfId="0" applyNumberFormat="1" applyFont="1" applyFill="1" applyBorder="1" applyAlignment="1">
      <alignment horizontal="center" vertical="center"/>
    </xf>
    <xf numFmtId="0" fontId="54" fillId="2" borderId="30" xfId="0" applyNumberFormat="1" applyFont="1" applyFill="1" applyBorder="1" applyAlignment="1">
      <alignment horizontal="center"/>
    </xf>
    <xf numFmtId="0" fontId="53" fillId="0" borderId="38" xfId="0" applyNumberFormat="1" applyFont="1" applyFill="1" applyBorder="1" applyAlignment="1">
      <alignment horizontal="center" vertical="center"/>
    </xf>
    <xf numFmtId="0" fontId="53" fillId="4" borderId="39" xfId="0" applyNumberFormat="1" applyFont="1" applyFill="1" applyBorder="1" applyAlignment="1">
      <alignment horizontal="center" vertical="center"/>
    </xf>
    <xf numFmtId="0" fontId="53" fillId="4" borderId="40" xfId="0" applyNumberFormat="1" applyFont="1" applyFill="1" applyBorder="1" applyAlignment="1">
      <alignment horizontal="center" vertical="center"/>
    </xf>
    <xf numFmtId="0" fontId="53" fillId="0" borderId="47" xfId="0" applyFont="1" applyFill="1" applyBorder="1" applyAlignment="1">
      <alignment vertical="center" wrapText="1"/>
    </xf>
    <xf numFmtId="0" fontId="53" fillId="2" borderId="46" xfId="0" applyFont="1" applyFill="1" applyBorder="1" applyAlignment="1">
      <alignment vertical="center"/>
    </xf>
    <xf numFmtId="0" fontId="7" fillId="2" borderId="42" xfId="0" applyFont="1" applyFill="1" applyBorder="1" applyAlignment="1">
      <alignment horizontal="center"/>
    </xf>
    <xf numFmtId="0" fontId="0" fillId="0" borderId="0" xfId="0"/>
    <xf numFmtId="0" fontId="53" fillId="4" borderId="46" xfId="0" applyFont="1" applyFill="1" applyBorder="1" applyAlignment="1">
      <alignment horizontal="center"/>
    </xf>
    <xf numFmtId="0" fontId="53" fillId="2" borderId="11" xfId="0" applyFont="1" applyFill="1" applyBorder="1" applyAlignment="1">
      <alignment horizontal="center"/>
    </xf>
    <xf numFmtId="0" fontId="7" fillId="2" borderId="42" xfId="0" applyFont="1" applyFill="1" applyBorder="1"/>
    <xf numFmtId="0" fontId="0" fillId="0" borderId="27" xfId="0" applyFill="1" applyBorder="1"/>
    <xf numFmtId="0" fontId="0" fillId="0" borderId="26" xfId="0" applyFill="1" applyBorder="1"/>
    <xf numFmtId="0" fontId="0" fillId="0" borderId="26" xfId="0" applyFill="1" applyBorder="1" applyAlignment="1">
      <alignment vertical="center" wrapText="1"/>
    </xf>
    <xf numFmtId="0" fontId="53" fillId="4" borderId="28" xfId="0" applyFont="1" applyFill="1" applyBorder="1"/>
    <xf numFmtId="0" fontId="53" fillId="4" borderId="28" xfId="0" applyFont="1" applyFill="1" applyBorder="1" applyAlignment="1">
      <alignment vertical="center"/>
    </xf>
    <xf numFmtId="1" fontId="53" fillId="4" borderId="33" xfId="0" applyNumberFormat="1" applyFont="1" applyFill="1" applyBorder="1" applyAlignment="1">
      <alignment horizontal="center" vertical="center"/>
    </xf>
    <xf numFmtId="0" fontId="53" fillId="4" borderId="33" xfId="0" applyNumberFormat="1" applyFont="1" applyFill="1" applyBorder="1" applyAlignment="1">
      <alignment horizontal="center" vertical="center"/>
    </xf>
    <xf numFmtId="0" fontId="53" fillId="4" borderId="37" xfId="0" applyNumberFormat="1" applyFont="1" applyFill="1" applyBorder="1" applyAlignment="1">
      <alignment horizontal="center" vertical="center"/>
    </xf>
    <xf numFmtId="0" fontId="50" fillId="8" borderId="41" xfId="0" applyNumberFormat="1" applyFont="1" applyFill="1" applyBorder="1" applyAlignment="1">
      <alignment horizontal="center"/>
    </xf>
    <xf numFmtId="0" fontId="0" fillId="2" borderId="53" xfId="0" applyFill="1" applyBorder="1"/>
    <xf numFmtId="0" fontId="0" fillId="2" borderId="53" xfId="0" applyFill="1" applyBorder="1" applyAlignment="1">
      <alignment vertical="center" wrapText="1"/>
    </xf>
    <xf numFmtId="0" fontId="53" fillId="2" borderId="59" xfId="0" applyFont="1" applyFill="1" applyBorder="1" applyAlignment="1">
      <alignment horizontal="center"/>
    </xf>
    <xf numFmtId="0" fontId="53" fillId="2" borderId="47" xfId="0" applyFont="1" applyFill="1" applyBorder="1" applyAlignment="1">
      <alignment horizontal="center"/>
    </xf>
    <xf numFmtId="0" fontId="53" fillId="2" borderId="55" xfId="0" applyFont="1" applyFill="1" applyBorder="1" applyAlignment="1">
      <alignment horizontal="center"/>
    </xf>
    <xf numFmtId="0" fontId="0" fillId="0" borderId="0" xfId="0"/>
    <xf numFmtId="0" fontId="0" fillId="2" borderId="48" xfId="0" applyFill="1" applyBorder="1"/>
    <xf numFmtId="0" fontId="0" fillId="2" borderId="48" xfId="0" applyFill="1" applyBorder="1" applyAlignment="1">
      <alignment vertical="center" wrapText="1"/>
    </xf>
    <xf numFmtId="0" fontId="53" fillId="10" borderId="49" xfId="0" applyFont="1" applyFill="1" applyBorder="1" applyAlignment="1">
      <alignment horizontal="center"/>
    </xf>
    <xf numFmtId="0" fontId="54" fillId="10" borderId="47" xfId="0" applyFont="1" applyFill="1" applyBorder="1" applyAlignment="1">
      <alignment horizontal="center"/>
    </xf>
    <xf numFmtId="0" fontId="53" fillId="10" borderId="30" xfId="0" applyFont="1" applyFill="1" applyBorder="1" applyAlignment="1">
      <alignment horizontal="center"/>
    </xf>
    <xf numFmtId="0" fontId="53" fillId="10" borderId="19" xfId="0" applyFont="1" applyFill="1" applyBorder="1" applyAlignment="1">
      <alignment horizontal="center"/>
    </xf>
    <xf numFmtId="0" fontId="53" fillId="10" borderId="44" xfId="0" applyFont="1" applyFill="1" applyBorder="1" applyAlignment="1">
      <alignment horizontal="center"/>
    </xf>
    <xf numFmtId="0" fontId="54" fillId="10" borderId="8" xfId="0" applyFont="1" applyFill="1" applyBorder="1" applyAlignment="1">
      <alignment horizontal="center"/>
    </xf>
    <xf numFmtId="0" fontId="54" fillId="10" borderId="44" xfId="0" applyFont="1" applyFill="1" applyBorder="1" applyAlignment="1">
      <alignment horizontal="center"/>
    </xf>
    <xf numFmtId="0" fontId="54" fillId="10" borderId="24" xfId="0" applyFont="1" applyFill="1" applyBorder="1" applyAlignment="1">
      <alignment horizontal="center"/>
    </xf>
    <xf numFmtId="0" fontId="0" fillId="0" borderId="49" xfId="0" applyFill="1" applyBorder="1"/>
    <xf numFmtId="0" fontId="54" fillId="10" borderId="46" xfId="0" applyFont="1" applyFill="1" applyBorder="1"/>
    <xf numFmtId="0" fontId="53" fillId="10" borderId="46" xfId="0" applyFont="1" applyFill="1" applyBorder="1"/>
    <xf numFmtId="0" fontId="54" fillId="10" borderId="30" xfId="0" applyFont="1" applyFill="1" applyBorder="1" applyAlignment="1">
      <alignment horizontal="center"/>
    </xf>
    <xf numFmtId="0" fontId="53" fillId="0" borderId="30" xfId="0" applyFont="1" applyFill="1" applyBorder="1"/>
    <xf numFmtId="0" fontId="54" fillId="0" borderId="27" xfId="0" applyFont="1" applyFill="1" applyBorder="1"/>
    <xf numFmtId="0" fontId="0" fillId="2" borderId="23" xfId="0" applyFont="1" applyFill="1" applyBorder="1"/>
    <xf numFmtId="0" fontId="0" fillId="0" borderId="42" xfId="0" applyFill="1" applyBorder="1"/>
    <xf numFmtId="0" fontId="53" fillId="0" borderId="23" xfId="0" applyFont="1" applyFill="1" applyBorder="1"/>
    <xf numFmtId="0" fontId="61" fillId="0" borderId="0" xfId="0" applyFont="1" applyAlignment="1">
      <alignment vertical="center"/>
    </xf>
    <xf numFmtId="0" fontId="0" fillId="0" borderId="0" xfId="0"/>
    <xf numFmtId="0" fontId="17" fillId="2" borderId="1" xfId="0" applyFont="1" applyFill="1" applyBorder="1" applyAlignment="1">
      <alignment horizontal="center"/>
    </xf>
    <xf numFmtId="0" fontId="0" fillId="0" borderId="0" xfId="0"/>
    <xf numFmtId="0" fontId="62" fillId="2" borderId="42" xfId="0" applyFont="1" applyFill="1" applyBorder="1" applyAlignment="1">
      <alignment horizontal="center"/>
    </xf>
    <xf numFmtId="0" fontId="55" fillId="5" borderId="48" xfId="0" applyFont="1" applyFill="1" applyBorder="1" applyAlignment="1">
      <alignment horizontal="center"/>
    </xf>
    <xf numFmtId="0" fontId="55" fillId="5" borderId="46" xfId="0" applyFont="1" applyFill="1" applyBorder="1" applyAlignment="1">
      <alignment horizontal="center"/>
    </xf>
    <xf numFmtId="0" fontId="0" fillId="0" borderId="0" xfId="0" applyFont="1"/>
    <xf numFmtId="0" fontId="50" fillId="5" borderId="48" xfId="0" applyFont="1" applyFill="1" applyBorder="1" applyAlignment="1">
      <alignment horizontal="center"/>
    </xf>
    <xf numFmtId="0" fontId="53" fillId="4" borderId="46" xfId="0" applyFont="1" applyFill="1" applyBorder="1"/>
    <xf numFmtId="0" fontId="50" fillId="5" borderId="46" xfId="0" applyFont="1" applyFill="1" applyBorder="1" applyAlignment="1">
      <alignment horizontal="center"/>
    </xf>
    <xf numFmtId="0" fontId="53" fillId="4" borderId="44" xfId="0" applyFont="1" applyFill="1" applyBorder="1"/>
    <xf numFmtId="0" fontId="53" fillId="0" borderId="48" xfId="0" applyFont="1" applyFill="1" applyBorder="1" applyAlignment="1">
      <alignment horizontal="center"/>
    </xf>
    <xf numFmtId="0" fontId="55" fillId="3" borderId="46" xfId="0" applyFont="1" applyFill="1" applyBorder="1" applyAlignment="1">
      <alignment horizontal="center"/>
    </xf>
    <xf numFmtId="0" fontId="53" fillId="2" borderId="47" xfId="0" applyFont="1" applyFill="1" applyBorder="1" applyAlignment="1">
      <alignment vertical="center" wrapText="1"/>
    </xf>
    <xf numFmtId="0" fontId="53" fillId="4" borderId="11" xfId="0" applyFont="1" applyFill="1" applyBorder="1" applyAlignment="1">
      <alignment horizontal="center"/>
    </xf>
    <xf numFmtId="0" fontId="53" fillId="15" borderId="46" xfId="0" applyFont="1" applyFill="1" applyBorder="1"/>
    <xf numFmtId="0" fontId="53" fillId="15" borderId="46" xfId="0" applyFont="1" applyFill="1" applyBorder="1" applyAlignment="1">
      <alignment vertical="center" wrapText="1"/>
    </xf>
    <xf numFmtId="0" fontId="53" fillId="15" borderId="46" xfId="0" applyFont="1" applyFill="1" applyBorder="1" applyAlignment="1">
      <alignment horizontal="center"/>
    </xf>
    <xf numFmtId="0" fontId="0" fillId="15" borderId="46" xfId="0" applyFill="1" applyBorder="1"/>
    <xf numFmtId="0" fontId="0" fillId="15" borderId="46" xfId="0" applyFill="1" applyBorder="1" applyAlignment="1">
      <alignment vertical="center" wrapText="1"/>
    </xf>
    <xf numFmtId="0" fontId="53" fillId="17" borderId="46" xfId="0" applyFont="1" applyFill="1" applyBorder="1" applyAlignment="1">
      <alignment horizontal="center"/>
    </xf>
    <xf numFmtId="0" fontId="60" fillId="15" borderId="46" xfId="0" applyFont="1" applyFill="1" applyBorder="1" applyAlignment="1">
      <alignment horizontal="center"/>
    </xf>
    <xf numFmtId="0" fontId="11" fillId="16" borderId="30" xfId="0" applyFont="1" applyFill="1" applyBorder="1" applyAlignment="1">
      <alignment horizontal="center"/>
    </xf>
    <xf numFmtId="0" fontId="54" fillId="2" borderId="48" xfId="0" applyFont="1" applyFill="1" applyBorder="1"/>
    <xf numFmtId="0" fontId="53" fillId="2" borderId="50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3" fillId="2" borderId="61" xfId="0" applyFont="1" applyFill="1" applyBorder="1" applyAlignment="1">
      <alignment horizontal="center"/>
    </xf>
    <xf numFmtId="0" fontId="53" fillId="15" borderId="30" xfId="0" applyFont="1" applyFill="1" applyBorder="1" applyAlignment="1">
      <alignment horizontal="center"/>
    </xf>
    <xf numFmtId="0" fontId="53" fillId="15" borderId="24" xfId="0" applyFont="1" applyFill="1" applyBorder="1" applyAlignment="1">
      <alignment horizontal="center"/>
    </xf>
    <xf numFmtId="0" fontId="53" fillId="15" borderId="44" xfId="0" applyFont="1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0" fontId="0" fillId="2" borderId="26" xfId="0" applyFill="1" applyBorder="1" applyAlignment="1"/>
    <xf numFmtId="0" fontId="0" fillId="2" borderId="26" xfId="0" applyFill="1" applyBorder="1" applyAlignment="1">
      <alignment vertical="center"/>
    </xf>
    <xf numFmtId="0" fontId="53" fillId="2" borderId="49" xfId="0" applyFont="1" applyFill="1" applyBorder="1" applyAlignment="1">
      <alignment horizontal="center"/>
    </xf>
    <xf numFmtId="0" fontId="0" fillId="15" borderId="46" xfId="0" applyFill="1" applyBorder="1" applyAlignment="1"/>
    <xf numFmtId="0" fontId="0" fillId="15" borderId="46" xfId="0" applyFill="1" applyBorder="1" applyAlignment="1">
      <alignment vertical="center"/>
    </xf>
    <xf numFmtId="0" fontId="53" fillId="15" borderId="55" xfId="0" applyFont="1" applyFill="1" applyBorder="1" applyAlignment="1">
      <alignment horizontal="center"/>
    </xf>
    <xf numFmtId="0" fontId="0" fillId="0" borderId="0" xfId="0"/>
    <xf numFmtId="0" fontId="54" fillId="0" borderId="46" xfId="0" applyFont="1" applyFill="1" applyBorder="1" applyAlignment="1">
      <alignment vertical="center"/>
    </xf>
    <xf numFmtId="0" fontId="53" fillId="0" borderId="33" xfId="0" applyNumberFormat="1" applyFont="1" applyFill="1" applyBorder="1" applyAlignment="1">
      <alignment horizontal="center" vertical="center"/>
    </xf>
    <xf numFmtId="0" fontId="53" fillId="2" borderId="39" xfId="0" applyNumberFormat="1" applyFont="1" applyFill="1" applyBorder="1" applyAlignment="1">
      <alignment horizontal="center" vertical="center"/>
    </xf>
    <xf numFmtId="0" fontId="53" fillId="0" borderId="37" xfId="0" applyNumberFormat="1" applyFont="1" applyFill="1" applyBorder="1" applyAlignment="1">
      <alignment horizontal="center" vertical="center"/>
    </xf>
    <xf numFmtId="0" fontId="7" fillId="18" borderId="1" xfId="0" applyNumberFormat="1" applyFont="1" applyFill="1" applyBorder="1" applyAlignment="1">
      <alignment horizontal="center"/>
    </xf>
    <xf numFmtId="0" fontId="63" fillId="18" borderId="1" xfId="0" applyNumberFormat="1" applyFont="1" applyFill="1" applyBorder="1" applyAlignment="1">
      <alignment horizontal="center"/>
    </xf>
    <xf numFmtId="0" fontId="56" fillId="18" borderId="42" xfId="0" applyNumberFormat="1" applyFont="1" applyFill="1" applyBorder="1" applyAlignment="1">
      <alignment horizontal="center" vertical="top"/>
    </xf>
    <xf numFmtId="0" fontId="53" fillId="0" borderId="48" xfId="0" applyFont="1" applyFill="1" applyBorder="1"/>
    <xf numFmtId="0" fontId="53" fillId="2" borderId="6" xfId="0" applyFont="1" applyFill="1" applyBorder="1"/>
    <xf numFmtId="0" fontId="53" fillId="0" borderId="14" xfId="0" applyFont="1" applyFill="1" applyBorder="1"/>
    <xf numFmtId="0" fontId="5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1" fillId="2" borderId="46" xfId="0" applyFont="1" applyFill="1" applyBorder="1"/>
    <xf numFmtId="0" fontId="1" fillId="2" borderId="10" xfId="0" applyFont="1" applyFill="1" applyBorder="1"/>
    <xf numFmtId="0" fontId="1" fillId="2" borderId="6" xfId="0" applyFont="1" applyFill="1" applyBorder="1"/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55" fillId="19" borderId="4" xfId="0" applyFont="1" applyFill="1" applyBorder="1" applyAlignment="1">
      <alignment horizontal="center"/>
    </xf>
    <xf numFmtId="0" fontId="53" fillId="20" borderId="46" xfId="0" applyFont="1" applyFill="1" applyBorder="1"/>
    <xf numFmtId="0" fontId="53" fillId="20" borderId="46" xfId="0" applyFont="1" applyFill="1" applyBorder="1" applyAlignment="1">
      <alignment vertical="center" wrapText="1"/>
    </xf>
    <xf numFmtId="0" fontId="53" fillId="20" borderId="30" xfId="0" applyFont="1" applyFill="1" applyBorder="1" applyAlignment="1">
      <alignment horizontal="center"/>
    </xf>
    <xf numFmtId="0" fontId="53" fillId="20" borderId="2" xfId="0" applyFont="1" applyFill="1" applyBorder="1" applyAlignment="1">
      <alignment horizontal="center"/>
    </xf>
    <xf numFmtId="0" fontId="53" fillId="20" borderId="3" xfId="0" applyFont="1" applyFill="1" applyBorder="1" applyAlignment="1">
      <alignment horizontal="center"/>
    </xf>
    <xf numFmtId="0" fontId="55" fillId="21" borderId="4" xfId="0" applyFont="1" applyFill="1" applyBorder="1" applyAlignment="1">
      <alignment horizontal="center"/>
    </xf>
    <xf numFmtId="0" fontId="53" fillId="20" borderId="5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54" fillId="20" borderId="1" xfId="0" applyFont="1" applyFill="1" applyBorder="1"/>
    <xf numFmtId="0" fontId="0" fillId="20" borderId="46" xfId="0" applyFill="1" applyBorder="1"/>
    <xf numFmtId="0" fontId="0" fillId="20" borderId="46" xfId="0" applyFill="1" applyBorder="1" applyAlignment="1">
      <alignment vertical="center" wrapText="1"/>
    </xf>
    <xf numFmtId="0" fontId="53" fillId="20" borderId="55" xfId="0" applyNumberFormat="1" applyFont="1" applyFill="1" applyBorder="1" applyAlignment="1">
      <alignment horizontal="center" vertical="center"/>
    </xf>
    <xf numFmtId="0" fontId="53" fillId="20" borderId="46" xfId="0" applyNumberFormat="1" applyFont="1" applyFill="1" applyBorder="1" applyAlignment="1">
      <alignment horizontal="center" vertical="center"/>
    </xf>
    <xf numFmtId="0" fontId="55" fillId="22" borderId="46" xfId="0" applyNumberFormat="1" applyFont="1" applyFill="1" applyBorder="1" applyAlignment="1">
      <alignment horizontal="center"/>
    </xf>
    <xf numFmtId="0" fontId="53" fillId="0" borderId="6" xfId="0" applyFont="1" applyFill="1" applyBorder="1" applyAlignment="1">
      <alignment vertical="center"/>
    </xf>
    <xf numFmtId="0" fontId="53" fillId="0" borderId="14" xfId="0" applyFont="1" applyFill="1" applyBorder="1" applyAlignment="1">
      <alignment vertical="center" wrapText="1"/>
    </xf>
    <xf numFmtId="0" fontId="53" fillId="0" borderId="10" xfId="0" applyFont="1" applyFill="1" applyBorder="1"/>
    <xf numFmtId="0" fontId="3" fillId="2" borderId="46" xfId="0" applyFont="1" applyFill="1" applyBorder="1" applyAlignment="1">
      <alignment horizontal="center"/>
    </xf>
    <xf numFmtId="0" fontId="55" fillId="19" borderId="46" xfId="0" applyFont="1" applyFill="1" applyBorder="1" applyAlignment="1">
      <alignment horizontal="center"/>
    </xf>
    <xf numFmtId="0" fontId="55" fillId="3" borderId="4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4" fillId="18" borderId="24" xfId="0" applyFont="1" applyFill="1" applyBorder="1" applyAlignment="1">
      <alignment horizontal="center"/>
    </xf>
    <xf numFmtId="0" fontId="54" fillId="18" borderId="7" xfId="0" applyFont="1" applyFill="1" applyBorder="1" applyAlignment="1">
      <alignment horizontal="center"/>
    </xf>
    <xf numFmtId="0" fontId="54" fillId="18" borderId="44" xfId="0" applyFont="1" applyFill="1" applyBorder="1" applyAlignment="1">
      <alignment horizontal="center"/>
    </xf>
    <xf numFmtId="0" fontId="60" fillId="0" borderId="44" xfId="0" applyFont="1" applyFill="1" applyBorder="1" applyAlignment="1">
      <alignment horizontal="center"/>
    </xf>
    <xf numFmtId="0" fontId="53" fillId="18" borderId="46" xfId="0" applyFont="1" applyFill="1" applyBorder="1"/>
    <xf numFmtId="0" fontId="53" fillId="18" borderId="46" xfId="0" applyFont="1" applyFill="1" applyBorder="1" applyAlignment="1">
      <alignment vertical="center" wrapText="1"/>
    </xf>
    <xf numFmtId="0" fontId="63" fillId="0" borderId="44" xfId="0" applyFont="1" applyFill="1" applyBorder="1" applyAlignment="1">
      <alignment horizontal="center"/>
    </xf>
    <xf numFmtId="0" fontId="60" fillId="0" borderId="24" xfId="0" applyFont="1" applyFill="1" applyBorder="1" applyAlignment="1">
      <alignment horizontal="center"/>
    </xf>
    <xf numFmtId="0" fontId="2" fillId="23" borderId="16" xfId="0" applyFont="1" applyFill="1" applyBorder="1"/>
    <xf numFmtId="0" fontId="12" fillId="23" borderId="6" xfId="0" applyFont="1" applyFill="1" applyBorder="1"/>
    <xf numFmtId="0" fontId="14" fillId="23" borderId="17" xfId="0" applyFont="1" applyFill="1" applyBorder="1"/>
    <xf numFmtId="0" fontId="27" fillId="2" borderId="1" xfId="0" applyFont="1" applyFill="1" applyBorder="1"/>
    <xf numFmtId="0" fontId="0" fillId="0" borderId="0" xfId="0"/>
    <xf numFmtId="0" fontId="63" fillId="0" borderId="46" xfId="0" applyFont="1" applyFill="1" applyBorder="1"/>
  </cellXfs>
  <cellStyles count="1"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opLeftCell="A22" workbookViewId="0">
      <selection activeCell="G44" sqref="G44"/>
    </sheetView>
  </sheetViews>
  <sheetFormatPr defaultColWidth="17.28515625" defaultRowHeight="15.75" customHeight="1" x14ac:dyDescent="0.2"/>
  <cols>
    <col min="1" max="1" width="4.28515625" customWidth="1"/>
    <col min="2" max="2" width="21" customWidth="1"/>
    <col min="3" max="3" width="23.85546875" customWidth="1"/>
    <col min="4" max="4" width="10.7109375" customWidth="1"/>
    <col min="5" max="5" width="9.85546875" style="157" bestFit="1" customWidth="1"/>
    <col min="6" max="6" width="11.140625" style="157" customWidth="1"/>
    <col min="7" max="7" width="13.28515625" style="157" bestFit="1" customWidth="1"/>
    <col min="8" max="8" width="13.28515625" style="157" customWidth="1"/>
    <col min="9" max="9" width="14.5703125" style="157" customWidth="1"/>
    <col min="10" max="10" width="10.5703125" style="157" customWidth="1"/>
  </cols>
  <sheetData>
    <row r="1" spans="1:10" ht="18.75" customHeight="1" x14ac:dyDescent="0.3">
      <c r="A1" s="1"/>
      <c r="B1" s="2" t="s">
        <v>199</v>
      </c>
      <c r="C1" s="3"/>
      <c r="D1" s="3"/>
      <c r="E1" s="1"/>
      <c r="G1" s="5"/>
      <c r="H1" s="5"/>
      <c r="I1" s="5"/>
      <c r="J1" s="6"/>
    </row>
    <row r="2" spans="1:10" ht="15" customHeight="1" x14ac:dyDescent="0.25">
      <c r="A2" s="1"/>
      <c r="B2" s="3" t="s">
        <v>0</v>
      </c>
      <c r="C2" s="3"/>
      <c r="D2" s="3"/>
      <c r="E2" s="502"/>
      <c r="F2" s="1"/>
      <c r="G2" s="5"/>
      <c r="H2" s="5"/>
      <c r="I2" s="5"/>
      <c r="J2" s="6"/>
    </row>
    <row r="3" spans="1:10" ht="15" customHeight="1" x14ac:dyDescent="0.25">
      <c r="A3" s="1"/>
      <c r="B3" s="3"/>
      <c r="C3" s="3"/>
      <c r="D3" s="3"/>
      <c r="E3" s="1"/>
      <c r="F3" s="1"/>
      <c r="G3" s="5"/>
      <c r="H3" s="5"/>
      <c r="I3" s="5"/>
      <c r="J3" s="6"/>
    </row>
    <row r="4" spans="1:10" ht="15" customHeight="1" x14ac:dyDescent="0.25">
      <c r="A4" s="1"/>
      <c r="B4" s="7" t="s">
        <v>1</v>
      </c>
      <c r="C4" s="3"/>
      <c r="D4" s="3"/>
      <c r="E4" s="1"/>
      <c r="F4" s="1"/>
      <c r="G4" s="5"/>
      <c r="H4" s="5"/>
      <c r="I4" s="5"/>
      <c r="J4" s="6"/>
    </row>
    <row r="5" spans="1:10" ht="15" customHeight="1" x14ac:dyDescent="0.25">
      <c r="A5" s="1"/>
      <c r="B5" s="7" t="s">
        <v>2</v>
      </c>
      <c r="C5" s="3"/>
      <c r="D5" s="3"/>
      <c r="E5" s="1"/>
      <c r="F5" s="1"/>
      <c r="G5" s="5"/>
      <c r="H5" s="5"/>
      <c r="I5" s="5"/>
      <c r="J5" s="6"/>
    </row>
    <row r="6" spans="1:10" ht="15" customHeight="1" x14ac:dyDescent="0.25">
      <c r="A6" s="1"/>
      <c r="B6" s="7" t="s">
        <v>3</v>
      </c>
      <c r="C6" s="3"/>
      <c r="D6" s="3"/>
      <c r="E6" s="8"/>
      <c r="F6" s="1"/>
      <c r="G6" s="5"/>
      <c r="H6" s="5"/>
      <c r="I6" s="5"/>
      <c r="J6" s="6"/>
    </row>
    <row r="7" spans="1:10" ht="15" customHeight="1" x14ac:dyDescent="0.25">
      <c r="A7" s="1"/>
      <c r="B7" s="7"/>
      <c r="C7" s="3"/>
      <c r="D7" s="3"/>
      <c r="E7" s="47"/>
      <c r="F7" s="503"/>
      <c r="G7" s="48"/>
      <c r="H7" s="9"/>
      <c r="I7" s="279"/>
      <c r="J7" s="6"/>
    </row>
    <row r="8" spans="1:10" ht="15" customHeight="1" x14ac:dyDescent="0.25">
      <c r="A8" s="1"/>
      <c r="B8" s="175"/>
      <c r="C8" s="176"/>
      <c r="D8" s="176"/>
      <c r="E8" s="177" t="s">
        <v>216</v>
      </c>
      <c r="F8" s="321" t="s">
        <v>14</v>
      </c>
      <c r="G8" s="177" t="s">
        <v>4</v>
      </c>
      <c r="H8" s="177" t="s">
        <v>220</v>
      </c>
      <c r="I8" s="177" t="s">
        <v>222</v>
      </c>
      <c r="J8" s="178"/>
    </row>
    <row r="9" spans="1:10" ht="15" customHeight="1" x14ac:dyDescent="0.25">
      <c r="A9" s="1"/>
      <c r="B9" s="179" t="s">
        <v>5</v>
      </c>
      <c r="C9" s="179" t="s">
        <v>6</v>
      </c>
      <c r="D9" s="179" t="s">
        <v>7</v>
      </c>
      <c r="E9" s="177" t="s">
        <v>217</v>
      </c>
      <c r="F9" s="177" t="s">
        <v>218</v>
      </c>
      <c r="G9" s="177" t="s">
        <v>219</v>
      </c>
      <c r="H9" s="177" t="s">
        <v>221</v>
      </c>
      <c r="I9" s="177" t="s">
        <v>223</v>
      </c>
      <c r="J9" s="180" t="s">
        <v>8</v>
      </c>
    </row>
    <row r="10" spans="1:10" ht="15" customHeight="1" x14ac:dyDescent="0.25">
      <c r="A10" s="520">
        <v>1</v>
      </c>
      <c r="B10" s="513" t="s">
        <v>324</v>
      </c>
      <c r="C10" s="513" t="s">
        <v>325</v>
      </c>
      <c r="D10" s="514" t="s">
        <v>161</v>
      </c>
      <c r="E10" s="515">
        <v>25</v>
      </c>
      <c r="F10" s="516"/>
      <c r="G10" s="517"/>
      <c r="H10" s="517">
        <v>25</v>
      </c>
      <c r="I10" s="517">
        <v>25</v>
      </c>
      <c r="J10" s="518">
        <f t="shared" ref="J10:J20" si="0">SUM(E10:I10)</f>
        <v>75</v>
      </c>
    </row>
    <row r="11" spans="1:10" ht="15" customHeight="1" x14ac:dyDescent="0.25">
      <c r="A11" s="520">
        <v>2</v>
      </c>
      <c r="B11" s="513" t="s">
        <v>135</v>
      </c>
      <c r="C11" s="513" t="s">
        <v>136</v>
      </c>
      <c r="D11" s="514" t="s">
        <v>121</v>
      </c>
      <c r="E11" s="515"/>
      <c r="F11" s="516">
        <v>22</v>
      </c>
      <c r="G11" s="517">
        <v>25</v>
      </c>
      <c r="H11" s="517">
        <v>22</v>
      </c>
      <c r="I11" s="519"/>
      <c r="J11" s="518">
        <f t="shared" si="0"/>
        <v>69</v>
      </c>
    </row>
    <row r="12" spans="1:10" ht="15" customHeight="1" x14ac:dyDescent="0.25">
      <c r="A12" s="520">
        <v>3</v>
      </c>
      <c r="B12" s="513" t="s">
        <v>560</v>
      </c>
      <c r="C12" s="513" t="s">
        <v>561</v>
      </c>
      <c r="D12" s="514" t="s">
        <v>115</v>
      </c>
      <c r="E12" s="515"/>
      <c r="F12" s="516"/>
      <c r="G12" s="517">
        <v>22</v>
      </c>
      <c r="H12" s="517">
        <v>19</v>
      </c>
      <c r="I12" s="517">
        <v>17</v>
      </c>
      <c r="J12" s="518">
        <f t="shared" si="0"/>
        <v>58</v>
      </c>
    </row>
    <row r="13" spans="1:10" ht="15" customHeight="1" x14ac:dyDescent="0.25">
      <c r="A13" s="520">
        <v>4</v>
      </c>
      <c r="B13" s="513" t="s">
        <v>133</v>
      </c>
      <c r="C13" s="513" t="s">
        <v>134</v>
      </c>
      <c r="D13" s="514" t="s">
        <v>118</v>
      </c>
      <c r="E13" s="515">
        <v>22</v>
      </c>
      <c r="F13" s="516">
        <v>19</v>
      </c>
      <c r="G13" s="517"/>
      <c r="H13" s="517"/>
      <c r="I13" s="517">
        <v>15</v>
      </c>
      <c r="J13" s="518">
        <f t="shared" si="0"/>
        <v>56</v>
      </c>
    </row>
    <row r="14" spans="1:10" ht="15" customHeight="1" x14ac:dyDescent="0.25">
      <c r="A14" s="520">
        <v>5</v>
      </c>
      <c r="B14" s="513" t="s">
        <v>329</v>
      </c>
      <c r="C14" s="513" t="s">
        <v>330</v>
      </c>
      <c r="D14" s="514" t="s">
        <v>331</v>
      </c>
      <c r="E14" s="515">
        <v>17</v>
      </c>
      <c r="F14" s="516" t="s">
        <v>662</v>
      </c>
      <c r="G14" s="517">
        <v>19</v>
      </c>
      <c r="H14" s="517">
        <v>15</v>
      </c>
      <c r="I14" s="519"/>
      <c r="J14" s="518">
        <f t="shared" si="0"/>
        <v>51</v>
      </c>
    </row>
    <row r="15" spans="1:10" ht="15" customHeight="1" x14ac:dyDescent="0.25">
      <c r="A15" s="533"/>
      <c r="B15" s="131" t="s">
        <v>327</v>
      </c>
      <c r="C15" s="131" t="s">
        <v>328</v>
      </c>
      <c r="D15" s="200" t="s">
        <v>182</v>
      </c>
      <c r="E15" s="95">
        <v>17</v>
      </c>
      <c r="F15" s="94">
        <v>9</v>
      </c>
      <c r="G15" s="130"/>
      <c r="H15" s="130"/>
      <c r="I15" s="112">
        <v>22</v>
      </c>
      <c r="J15" s="58">
        <f t="shared" si="0"/>
        <v>48</v>
      </c>
    </row>
    <row r="16" spans="1:10" ht="15" customHeight="1" x14ac:dyDescent="0.25">
      <c r="A16" s="1"/>
      <c r="B16" s="64" t="s">
        <v>338</v>
      </c>
      <c r="C16" s="64" t="s">
        <v>339</v>
      </c>
      <c r="D16" s="65" t="s">
        <v>143</v>
      </c>
      <c r="E16" s="95">
        <v>8</v>
      </c>
      <c r="F16" s="94"/>
      <c r="G16" s="130">
        <v>17</v>
      </c>
      <c r="H16" s="130">
        <v>17</v>
      </c>
      <c r="I16" s="112"/>
      <c r="J16" s="113">
        <f t="shared" si="0"/>
        <v>42</v>
      </c>
    </row>
    <row r="17" spans="1:10" ht="15" customHeight="1" x14ac:dyDescent="0.25">
      <c r="A17" s="1"/>
      <c r="B17" s="131" t="s">
        <v>332</v>
      </c>
      <c r="C17" s="131" t="s">
        <v>333</v>
      </c>
      <c r="D17" s="200" t="s">
        <v>118</v>
      </c>
      <c r="E17" s="95">
        <v>13</v>
      </c>
      <c r="F17" s="94">
        <v>15</v>
      </c>
      <c r="G17" s="130"/>
      <c r="H17" s="130"/>
      <c r="I17" s="112"/>
      <c r="J17" s="58">
        <f t="shared" si="0"/>
        <v>28</v>
      </c>
    </row>
    <row r="18" spans="1:10" ht="15" customHeight="1" x14ac:dyDescent="0.25">
      <c r="A18" s="1"/>
      <c r="B18" s="64" t="s">
        <v>468</v>
      </c>
      <c r="C18" s="64" t="s">
        <v>213</v>
      </c>
      <c r="D18" s="64" t="s">
        <v>140</v>
      </c>
      <c r="E18" s="95"/>
      <c r="F18" s="94">
        <v>25</v>
      </c>
      <c r="G18" s="130"/>
      <c r="H18" s="130"/>
      <c r="I18" s="112"/>
      <c r="J18" s="113">
        <f t="shared" si="0"/>
        <v>25</v>
      </c>
    </row>
    <row r="19" spans="1:10" ht="15" customHeight="1" x14ac:dyDescent="0.25">
      <c r="A19" s="1"/>
      <c r="B19" s="131" t="s">
        <v>281</v>
      </c>
      <c r="C19" s="131" t="s">
        <v>326</v>
      </c>
      <c r="D19" s="200" t="s">
        <v>185</v>
      </c>
      <c r="E19" s="95">
        <v>22</v>
      </c>
      <c r="F19" s="132"/>
      <c r="G19" s="133"/>
      <c r="H19" s="133"/>
      <c r="I19" s="133"/>
      <c r="J19" s="58">
        <f t="shared" si="0"/>
        <v>22</v>
      </c>
    </row>
    <row r="20" spans="1:10" ht="15" customHeight="1" x14ac:dyDescent="0.25">
      <c r="A20" s="1"/>
      <c r="B20" s="139" t="s">
        <v>335</v>
      </c>
      <c r="C20" s="139" t="s">
        <v>336</v>
      </c>
      <c r="D20" s="466" t="s">
        <v>337</v>
      </c>
      <c r="E20" s="132">
        <v>9</v>
      </c>
      <c r="F20" s="132"/>
      <c r="G20" s="133"/>
      <c r="H20" s="133">
        <v>13</v>
      </c>
      <c r="I20" s="134"/>
      <c r="J20" s="58">
        <f t="shared" si="0"/>
        <v>22</v>
      </c>
    </row>
    <row r="21" spans="1:10" ht="15" customHeight="1" x14ac:dyDescent="0.25">
      <c r="A21" s="1"/>
      <c r="B21" s="505" t="s">
        <v>327</v>
      </c>
      <c r="C21" s="505" t="s">
        <v>699</v>
      </c>
      <c r="D21" s="505" t="s">
        <v>182</v>
      </c>
      <c r="E21" s="507"/>
      <c r="F21" s="507"/>
      <c r="G21" s="509"/>
      <c r="H21" s="509"/>
      <c r="I21" s="511">
        <v>19</v>
      </c>
      <c r="J21" s="58">
        <f>SUM(I21)</f>
        <v>19</v>
      </c>
    </row>
    <row r="22" spans="1:10" ht="15" customHeight="1" x14ac:dyDescent="0.25">
      <c r="A22" s="1"/>
      <c r="B22" s="529" t="s">
        <v>410</v>
      </c>
      <c r="C22" s="529" t="s">
        <v>469</v>
      </c>
      <c r="D22" s="529" t="s">
        <v>412</v>
      </c>
      <c r="E22" s="132"/>
      <c r="F22" s="132">
        <v>17</v>
      </c>
      <c r="G22" s="133"/>
      <c r="H22" s="133"/>
      <c r="I22" s="134"/>
      <c r="J22" s="58">
        <f t="shared" ref="J22:J27" si="1">SUM(E22:I22)</f>
        <v>17</v>
      </c>
    </row>
    <row r="23" spans="1:10" ht="15" customHeight="1" x14ac:dyDescent="0.25">
      <c r="A23" s="1"/>
      <c r="B23" s="114" t="s">
        <v>473</v>
      </c>
      <c r="C23" s="114" t="s">
        <v>474</v>
      </c>
      <c r="D23" s="135" t="s">
        <v>475</v>
      </c>
      <c r="E23" s="94"/>
      <c r="F23" s="94">
        <v>7</v>
      </c>
      <c r="G23" s="130">
        <v>10</v>
      </c>
      <c r="H23" s="130"/>
      <c r="I23" s="130"/>
      <c r="J23" s="113">
        <f t="shared" si="1"/>
        <v>17</v>
      </c>
    </row>
    <row r="24" spans="1:10" ht="15" customHeight="1" x14ac:dyDescent="0.25">
      <c r="A24" s="1"/>
      <c r="B24" s="114" t="s">
        <v>210</v>
      </c>
      <c r="C24" s="114" t="s">
        <v>211</v>
      </c>
      <c r="D24" s="527" t="s">
        <v>182</v>
      </c>
      <c r="E24" s="94"/>
      <c r="F24" s="94"/>
      <c r="G24" s="130">
        <v>15</v>
      </c>
      <c r="H24" s="130"/>
      <c r="I24" s="130"/>
      <c r="J24" s="58">
        <f t="shared" si="1"/>
        <v>15</v>
      </c>
    </row>
    <row r="25" spans="1:10" ht="15" customHeight="1" x14ac:dyDescent="0.25">
      <c r="A25" s="1"/>
      <c r="B25" s="114" t="s">
        <v>410</v>
      </c>
      <c r="C25" s="114" t="s">
        <v>472</v>
      </c>
      <c r="D25" s="114" t="s">
        <v>412</v>
      </c>
      <c r="E25" s="94"/>
      <c r="F25" s="94">
        <v>13</v>
      </c>
      <c r="G25" s="130"/>
      <c r="H25" s="130"/>
      <c r="I25" s="130"/>
      <c r="J25" s="58">
        <f t="shared" si="1"/>
        <v>13</v>
      </c>
    </row>
    <row r="26" spans="1:10" ht="15" customHeight="1" x14ac:dyDescent="0.25">
      <c r="A26" s="1"/>
      <c r="B26" s="114" t="s">
        <v>470</v>
      </c>
      <c r="C26" s="114" t="s">
        <v>471</v>
      </c>
      <c r="D26" s="114" t="s">
        <v>125</v>
      </c>
      <c r="E26" s="94"/>
      <c r="F26" s="94">
        <v>13</v>
      </c>
      <c r="G26" s="130"/>
      <c r="H26" s="130"/>
      <c r="I26" s="130"/>
      <c r="J26" s="58">
        <f t="shared" si="1"/>
        <v>13</v>
      </c>
    </row>
    <row r="27" spans="1:10" ht="15" customHeight="1" x14ac:dyDescent="0.25">
      <c r="A27" s="1"/>
      <c r="B27" s="500" t="s">
        <v>562</v>
      </c>
      <c r="C27" s="500" t="s">
        <v>563</v>
      </c>
      <c r="D27" s="528" t="s">
        <v>372</v>
      </c>
      <c r="E27" s="94"/>
      <c r="F27" s="221"/>
      <c r="G27" s="130">
        <v>13</v>
      </c>
      <c r="H27" s="130"/>
      <c r="I27" s="112"/>
      <c r="J27" s="58">
        <f t="shared" si="1"/>
        <v>13</v>
      </c>
    </row>
    <row r="28" spans="1:10" ht="15" customHeight="1" x14ac:dyDescent="0.25">
      <c r="A28" s="1"/>
      <c r="B28" s="506" t="s">
        <v>700</v>
      </c>
      <c r="C28" s="506" t="s">
        <v>701</v>
      </c>
      <c r="D28" s="506" t="s">
        <v>182</v>
      </c>
      <c r="E28" s="508"/>
      <c r="F28" s="508"/>
      <c r="G28" s="510"/>
      <c r="H28" s="510"/>
      <c r="I28" s="510">
        <v>13</v>
      </c>
      <c r="J28" s="512">
        <f>SUM(I28)</f>
        <v>13</v>
      </c>
    </row>
    <row r="29" spans="1:10" ht="15" customHeight="1" x14ac:dyDescent="0.25">
      <c r="A29" s="1"/>
      <c r="B29" s="499" t="s">
        <v>332</v>
      </c>
      <c r="C29" s="499" t="s">
        <v>334</v>
      </c>
      <c r="D29" s="501" t="s">
        <v>118</v>
      </c>
      <c r="E29" s="94">
        <v>10</v>
      </c>
      <c r="F29" s="94"/>
      <c r="G29" s="130"/>
      <c r="H29" s="130"/>
      <c r="I29" s="130"/>
      <c r="J29" s="58">
        <f t="shared" ref="J29:J36" si="2">SUM(E29:I29)</f>
        <v>10</v>
      </c>
    </row>
    <row r="30" spans="1:10" ht="15" customHeight="1" x14ac:dyDescent="0.25">
      <c r="A30" s="1"/>
      <c r="B30" s="114" t="s">
        <v>654</v>
      </c>
      <c r="C30" s="114" t="s">
        <v>655</v>
      </c>
      <c r="D30" s="135" t="s">
        <v>121</v>
      </c>
      <c r="E30" s="94"/>
      <c r="F30" s="94"/>
      <c r="G30" s="130"/>
      <c r="H30" s="130">
        <v>10</v>
      </c>
      <c r="I30" s="130"/>
      <c r="J30" s="113">
        <f t="shared" si="2"/>
        <v>10</v>
      </c>
    </row>
    <row r="31" spans="1:10" ht="15" customHeight="1" x14ac:dyDescent="0.25">
      <c r="A31" s="1"/>
      <c r="B31" s="114" t="s">
        <v>656</v>
      </c>
      <c r="C31" s="114" t="s">
        <v>657</v>
      </c>
      <c r="D31" s="114" t="s">
        <v>115</v>
      </c>
      <c r="E31" s="94"/>
      <c r="F31" s="94"/>
      <c r="G31" s="130"/>
      <c r="H31" s="130">
        <v>9</v>
      </c>
      <c r="I31" s="130"/>
      <c r="J31" s="58">
        <f t="shared" si="2"/>
        <v>9</v>
      </c>
    </row>
    <row r="32" spans="1:10" ht="15" customHeight="1" x14ac:dyDescent="0.25">
      <c r="A32" s="1"/>
      <c r="B32" s="114" t="s">
        <v>522</v>
      </c>
      <c r="C32" s="114" t="s">
        <v>565</v>
      </c>
      <c r="D32" s="527" t="s">
        <v>311</v>
      </c>
      <c r="E32" s="94"/>
      <c r="F32" s="94"/>
      <c r="G32" s="130">
        <v>9</v>
      </c>
      <c r="H32" s="130"/>
      <c r="I32" s="130"/>
      <c r="J32" s="58">
        <f t="shared" si="2"/>
        <v>9</v>
      </c>
    </row>
    <row r="33" spans="1:10" ht="15" customHeight="1" x14ac:dyDescent="0.25">
      <c r="A33" s="1"/>
      <c r="B33" s="498" t="s">
        <v>658</v>
      </c>
      <c r="C33" s="498" t="s">
        <v>659</v>
      </c>
      <c r="D33" s="498" t="s">
        <v>660</v>
      </c>
      <c r="E33" s="464"/>
      <c r="F33" s="464"/>
      <c r="G33" s="464"/>
      <c r="H33" s="464">
        <v>8</v>
      </c>
      <c r="I33" s="464"/>
      <c r="J33" s="532">
        <f t="shared" si="2"/>
        <v>8</v>
      </c>
    </row>
    <row r="34" spans="1:10" s="455" customFormat="1" ht="15" customHeight="1" x14ac:dyDescent="0.25">
      <c r="A34" s="158"/>
      <c r="B34" s="64" t="s">
        <v>522</v>
      </c>
      <c r="C34" s="64" t="s">
        <v>564</v>
      </c>
      <c r="D34" s="65" t="s">
        <v>311</v>
      </c>
      <c r="E34" s="266"/>
      <c r="F34" s="266"/>
      <c r="G34" s="266">
        <v>8</v>
      </c>
      <c r="H34" s="266"/>
      <c r="I34" s="266"/>
      <c r="J34" s="465">
        <f t="shared" si="2"/>
        <v>8</v>
      </c>
    </row>
    <row r="35" spans="1:10" ht="15" customHeight="1" x14ac:dyDescent="0.25">
      <c r="A35" s="1"/>
      <c r="B35" s="131" t="s">
        <v>375</v>
      </c>
      <c r="C35" s="131" t="s">
        <v>376</v>
      </c>
      <c r="D35" s="200" t="s">
        <v>377</v>
      </c>
      <c r="E35" s="267">
        <v>7</v>
      </c>
      <c r="F35" s="267"/>
      <c r="G35" s="267"/>
      <c r="H35" s="267"/>
      <c r="I35" s="267"/>
      <c r="J35" s="465">
        <f t="shared" si="2"/>
        <v>7</v>
      </c>
    </row>
    <row r="36" spans="1:10" ht="15" customHeight="1" x14ac:dyDescent="0.25">
      <c r="A36" s="1"/>
      <c r="B36" s="64" t="s">
        <v>658</v>
      </c>
      <c r="C36" s="64" t="s">
        <v>661</v>
      </c>
      <c r="D36" s="64" t="s">
        <v>660</v>
      </c>
      <c r="E36" s="266"/>
      <c r="F36" s="266"/>
      <c r="G36" s="266"/>
      <c r="H36" s="266">
        <v>7</v>
      </c>
      <c r="I36" s="266"/>
      <c r="J36" s="465">
        <f t="shared" si="2"/>
        <v>7</v>
      </c>
    </row>
    <row r="37" spans="1:10" s="490" customFormat="1" ht="15" customHeight="1" x14ac:dyDescent="0.25">
      <c r="A37" s="158"/>
      <c r="B37" s="504"/>
      <c r="C37" s="504"/>
      <c r="D37" s="504"/>
      <c r="E37" s="243"/>
      <c r="F37" s="243"/>
      <c r="G37" s="530"/>
      <c r="H37" s="530"/>
      <c r="I37" s="530"/>
      <c r="J37" s="531"/>
    </row>
    <row r="38" spans="1:10" s="490" customFormat="1" ht="15" customHeight="1" x14ac:dyDescent="0.25">
      <c r="A38" s="158"/>
      <c r="B38" s="504"/>
      <c r="C38" s="504"/>
      <c r="D38" s="504"/>
      <c r="E38" s="243"/>
      <c r="F38" s="243"/>
      <c r="G38" s="530"/>
      <c r="H38" s="530"/>
      <c r="I38" s="530"/>
      <c r="J38" s="465"/>
    </row>
    <row r="39" spans="1:10" s="490" customFormat="1" ht="15" customHeight="1" x14ac:dyDescent="0.25">
      <c r="A39" s="158"/>
      <c r="B39" s="504"/>
      <c r="C39" s="504"/>
      <c r="D39" s="504"/>
      <c r="E39" s="243"/>
      <c r="F39" s="243"/>
      <c r="G39" s="530"/>
      <c r="H39" s="530"/>
      <c r="I39" s="530"/>
      <c r="J39" s="465"/>
    </row>
    <row r="40" spans="1:10" ht="15" customHeight="1" x14ac:dyDescent="0.25">
      <c r="A40" s="1"/>
      <c r="B40" s="3"/>
      <c r="C40" s="3"/>
      <c r="D40" s="3"/>
      <c r="G40" s="502"/>
      <c r="H40" s="502"/>
      <c r="I40" s="502"/>
    </row>
    <row r="41" spans="1:10" ht="18.75" customHeight="1" x14ac:dyDescent="0.3">
      <c r="A41" s="533"/>
      <c r="B41" s="542" t="s">
        <v>200</v>
      </c>
      <c r="C41" s="543"/>
      <c r="D41" s="543"/>
      <c r="G41" s="502"/>
      <c r="H41" s="502"/>
      <c r="I41" s="502"/>
    </row>
    <row r="42" spans="1:10" ht="15" customHeight="1" x14ac:dyDescent="0.25">
      <c r="A42" s="533"/>
      <c r="B42" s="544" t="s">
        <v>9</v>
      </c>
      <c r="C42" s="544" t="s">
        <v>10</v>
      </c>
      <c r="D42" s="544" t="s">
        <v>11</v>
      </c>
      <c r="G42" s="502"/>
      <c r="H42" s="502"/>
      <c r="I42" s="502"/>
    </row>
    <row r="43" spans="1:10" ht="15" customHeight="1" x14ac:dyDescent="0.25">
      <c r="A43" s="533">
        <v>1</v>
      </c>
      <c r="B43" s="64" t="s">
        <v>712</v>
      </c>
      <c r="C43" s="64" t="s">
        <v>561</v>
      </c>
      <c r="D43" s="301" t="s">
        <v>115</v>
      </c>
      <c r="G43" s="502"/>
      <c r="H43" s="502"/>
      <c r="I43" s="502"/>
    </row>
    <row r="44" spans="1:10" ht="15" customHeight="1" x14ac:dyDescent="0.25">
      <c r="A44" s="533">
        <v>2</v>
      </c>
      <c r="B44" s="64" t="s">
        <v>713</v>
      </c>
      <c r="C44" s="64" t="s">
        <v>136</v>
      </c>
      <c r="D44" s="64" t="s">
        <v>121</v>
      </c>
      <c r="G44" s="502"/>
      <c r="H44" s="502"/>
      <c r="I44" s="502"/>
    </row>
    <row r="45" spans="1:10" ht="15" customHeight="1" x14ac:dyDescent="0.25">
      <c r="A45" s="533">
        <v>3</v>
      </c>
      <c r="B45" s="64" t="s">
        <v>714</v>
      </c>
      <c r="C45" s="64" t="s">
        <v>134</v>
      </c>
      <c r="D45" s="65" t="s">
        <v>118</v>
      </c>
      <c r="G45" s="502"/>
      <c r="H45" s="502"/>
      <c r="I45" s="502"/>
    </row>
    <row r="46" spans="1:10" ht="15" customHeight="1" x14ac:dyDescent="0.25">
      <c r="A46" s="533">
        <v>4</v>
      </c>
      <c r="B46" s="64" t="s">
        <v>715</v>
      </c>
      <c r="C46" s="64" t="s">
        <v>330</v>
      </c>
      <c r="D46" s="64" t="s">
        <v>331</v>
      </c>
      <c r="G46" s="502"/>
      <c r="H46" s="502"/>
      <c r="I46" s="502"/>
    </row>
    <row r="47" spans="1:10" ht="15" customHeight="1" x14ac:dyDescent="0.25">
      <c r="A47" s="1">
        <v>5</v>
      </c>
      <c r="B47" s="64" t="s">
        <v>716</v>
      </c>
      <c r="C47" s="64" t="s">
        <v>717</v>
      </c>
      <c r="D47" s="64" t="s">
        <v>161</v>
      </c>
      <c r="G47" s="502"/>
      <c r="H47" s="502"/>
      <c r="I47" s="502"/>
    </row>
  </sheetData>
  <autoFilter ref="B9:J9" xr:uid="{17F1B082-4D35-4692-94BB-8013CB545474}">
    <sortState ref="B10:J36">
      <sortCondition descending="1" ref="J9"/>
    </sortState>
  </autoFilter>
  <sortState ref="B10:J34">
    <sortCondition descending="1" ref="J10:J34"/>
  </sortState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6"/>
  <sheetViews>
    <sheetView workbookViewId="0">
      <selection activeCell="B8" sqref="B8:K8"/>
    </sheetView>
  </sheetViews>
  <sheetFormatPr defaultColWidth="17.28515625" defaultRowHeight="12.75" x14ac:dyDescent="0.2"/>
  <cols>
    <col min="1" max="1" width="4.42578125" style="116" customWidth="1"/>
    <col min="2" max="2" width="24.85546875" style="116" customWidth="1"/>
    <col min="3" max="3" width="27" style="116" customWidth="1"/>
    <col min="4" max="4" width="13.7109375" style="116" customWidth="1"/>
    <col min="5" max="6" width="14.7109375" style="116" customWidth="1"/>
    <col min="7" max="7" width="13.85546875" style="116" bestFit="1" customWidth="1"/>
    <col min="8" max="8" width="12" style="116" customWidth="1"/>
    <col min="9" max="9" width="12.42578125" style="116" bestFit="1" customWidth="1"/>
    <col min="10" max="10" width="10.140625" style="292" customWidth="1"/>
    <col min="11" max="11" width="9.140625" style="292" customWidth="1"/>
    <col min="12" max="21" width="9.140625" style="116" customWidth="1"/>
    <col min="22" max="16384" width="17.28515625" style="116"/>
  </cols>
  <sheetData>
    <row r="1" spans="1:21" ht="18.75" customHeight="1" x14ac:dyDescent="0.2">
      <c r="A1" s="117"/>
      <c r="B1" s="118" t="s">
        <v>99</v>
      </c>
      <c r="C1" s="117"/>
      <c r="D1" s="117"/>
      <c r="E1" s="119"/>
      <c r="F1" s="153"/>
      <c r="G1" s="120"/>
      <c r="H1" s="152"/>
      <c r="I1" s="121"/>
      <c r="J1" s="293"/>
      <c r="K1" s="28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5" customHeight="1" x14ac:dyDescent="0.2">
      <c r="A2" s="117"/>
      <c r="B2" s="118" t="s">
        <v>0</v>
      </c>
      <c r="C2" s="117"/>
      <c r="D2" s="117"/>
      <c r="E2" s="119"/>
      <c r="F2" s="153"/>
      <c r="G2" s="117"/>
      <c r="H2" s="124"/>
      <c r="I2" s="121"/>
      <c r="J2" s="293"/>
      <c r="K2" s="28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1:21" ht="15" customHeight="1" x14ac:dyDescent="0.2">
      <c r="A3" s="117"/>
      <c r="B3" s="122"/>
      <c r="C3" s="117"/>
      <c r="D3" s="117"/>
      <c r="E3" s="119"/>
      <c r="F3" s="153"/>
      <c r="G3" s="119"/>
      <c r="H3" s="153"/>
      <c r="I3" s="123"/>
      <c r="J3" s="293"/>
      <c r="K3" s="28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ht="15" customHeight="1" x14ac:dyDescent="0.2">
      <c r="A4" s="117"/>
      <c r="B4" s="122" t="s">
        <v>35</v>
      </c>
      <c r="C4" s="117"/>
      <c r="D4" s="117"/>
      <c r="E4" s="119"/>
      <c r="F4" s="153"/>
      <c r="G4" s="119"/>
      <c r="H4" s="153"/>
      <c r="I4" s="123"/>
      <c r="J4" s="496" t="s">
        <v>697</v>
      </c>
      <c r="K4" s="28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ht="15" customHeight="1" x14ac:dyDescent="0.2">
      <c r="A5" s="117"/>
      <c r="B5" s="116" t="s">
        <v>100</v>
      </c>
      <c r="C5" s="117"/>
      <c r="D5" s="117"/>
      <c r="E5" s="119"/>
      <c r="F5" s="153"/>
      <c r="G5" s="119"/>
      <c r="H5" s="153"/>
      <c r="I5" s="123"/>
      <c r="J5" s="496" t="s">
        <v>698</v>
      </c>
      <c r="K5" s="287"/>
      <c r="L5" s="117"/>
      <c r="M5" s="117"/>
      <c r="N5" s="117"/>
      <c r="O5" s="117"/>
      <c r="P5" s="117"/>
      <c r="Q5" s="117"/>
      <c r="R5" s="117"/>
      <c r="S5" s="117"/>
      <c r="T5" s="117"/>
      <c r="U5" s="117"/>
    </row>
    <row r="6" spans="1:21" ht="15" customHeight="1" x14ac:dyDescent="0.25">
      <c r="A6" s="117"/>
      <c r="B6" s="116" t="s">
        <v>101</v>
      </c>
      <c r="C6" s="117"/>
      <c r="D6" s="117"/>
      <c r="E6" s="279" t="s">
        <v>487</v>
      </c>
      <c r="F6" s="279" t="s">
        <v>487</v>
      </c>
      <c r="G6" s="279" t="s">
        <v>487</v>
      </c>
      <c r="H6" s="456" t="s">
        <v>540</v>
      </c>
      <c r="I6" s="121"/>
      <c r="J6" s="495" t="s">
        <v>193</v>
      </c>
      <c r="K6" s="28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21" ht="15" customHeight="1" x14ac:dyDescent="0.2">
      <c r="A7" s="124"/>
      <c r="B7" s="242"/>
      <c r="C7" s="124"/>
      <c r="D7" s="124"/>
      <c r="E7" s="154" t="s">
        <v>216</v>
      </c>
      <c r="F7" s="154" t="s">
        <v>373</v>
      </c>
      <c r="G7" s="154" t="s">
        <v>4</v>
      </c>
      <c r="H7" s="154" t="s">
        <v>236</v>
      </c>
      <c r="I7" s="263" t="s">
        <v>14</v>
      </c>
      <c r="J7" s="497" t="s">
        <v>222</v>
      </c>
      <c r="K7" s="288"/>
      <c r="L7" s="124"/>
      <c r="M7" s="124"/>
      <c r="N7" s="124"/>
      <c r="O7" s="124"/>
      <c r="P7" s="124"/>
      <c r="Q7" s="124"/>
      <c r="R7" s="124"/>
      <c r="S7" s="124"/>
      <c r="T7" s="124"/>
      <c r="U7" s="124"/>
    </row>
    <row r="8" spans="1:21" ht="15" customHeight="1" x14ac:dyDescent="0.2">
      <c r="A8" s="117"/>
      <c r="B8" s="264" t="s">
        <v>15</v>
      </c>
      <c r="C8" s="264" t="s">
        <v>10</v>
      </c>
      <c r="D8" s="264" t="s">
        <v>17</v>
      </c>
      <c r="E8" s="154" t="s">
        <v>217</v>
      </c>
      <c r="F8" s="154" t="s">
        <v>239</v>
      </c>
      <c r="G8" s="154" t="s">
        <v>219</v>
      </c>
      <c r="H8" s="154" t="s">
        <v>240</v>
      </c>
      <c r="I8" s="263" t="s">
        <v>374</v>
      </c>
      <c r="J8" s="497" t="s">
        <v>223</v>
      </c>
      <c r="K8" s="289" t="s">
        <v>8</v>
      </c>
      <c r="L8" s="117"/>
      <c r="M8" s="117"/>
      <c r="N8" s="117"/>
      <c r="O8" s="117"/>
      <c r="P8" s="117"/>
      <c r="Q8" s="117"/>
      <c r="R8" s="117"/>
      <c r="S8" s="117"/>
      <c r="T8" s="117"/>
      <c r="U8" s="117"/>
    </row>
    <row r="9" spans="1:21" ht="15" customHeight="1" x14ac:dyDescent="0.2">
      <c r="A9" s="521">
        <v>1</v>
      </c>
      <c r="B9" s="522" t="s">
        <v>318</v>
      </c>
      <c r="C9" s="522" t="s">
        <v>319</v>
      </c>
      <c r="D9" s="523" t="s">
        <v>320</v>
      </c>
      <c r="E9" s="524">
        <v>12.5</v>
      </c>
      <c r="F9" s="524"/>
      <c r="G9" s="525"/>
      <c r="H9" s="525"/>
      <c r="I9" s="525">
        <v>22</v>
      </c>
      <c r="J9" s="525"/>
      <c r="K9" s="526">
        <f t="shared" ref="K9:K35" si="0">SUM(E9:J9)</f>
        <v>34.5</v>
      </c>
      <c r="L9" s="117"/>
      <c r="M9" s="117"/>
      <c r="N9" s="117"/>
      <c r="O9" s="117"/>
      <c r="P9" s="117"/>
      <c r="Q9" s="117"/>
      <c r="R9" s="117"/>
      <c r="S9" s="117"/>
      <c r="T9" s="117"/>
      <c r="U9" s="117"/>
    </row>
    <row r="10" spans="1:21" ht="15" customHeight="1" x14ac:dyDescent="0.2">
      <c r="A10" s="117">
        <v>2</v>
      </c>
      <c r="B10" s="131" t="s">
        <v>685</v>
      </c>
      <c r="C10" s="131" t="s">
        <v>599</v>
      </c>
      <c r="D10" s="200" t="s">
        <v>253</v>
      </c>
      <c r="E10" s="380"/>
      <c r="F10" s="380"/>
      <c r="G10" s="381">
        <v>12.5</v>
      </c>
      <c r="H10" s="381"/>
      <c r="I10" s="381">
        <v>17</v>
      </c>
      <c r="J10" s="381"/>
      <c r="K10" s="290">
        <f t="shared" si="0"/>
        <v>29.5</v>
      </c>
      <c r="L10" s="117"/>
      <c r="M10" s="117"/>
      <c r="N10" s="117"/>
      <c r="O10" s="117"/>
      <c r="P10" s="117"/>
      <c r="Q10" s="117"/>
      <c r="R10" s="117"/>
      <c r="S10" s="117"/>
      <c r="T10" s="117"/>
      <c r="U10" s="117"/>
    </row>
    <row r="11" spans="1:21" ht="15" customHeight="1" x14ac:dyDescent="0.2">
      <c r="A11" s="117">
        <v>2</v>
      </c>
      <c r="B11" s="69" t="s">
        <v>476</v>
      </c>
      <c r="C11" s="69" t="s">
        <v>682</v>
      </c>
      <c r="D11" s="69" t="s">
        <v>447</v>
      </c>
      <c r="E11" s="406"/>
      <c r="F11" s="406"/>
      <c r="G11" s="294"/>
      <c r="H11" s="404"/>
      <c r="I11" s="405">
        <v>25</v>
      </c>
      <c r="J11" s="294"/>
      <c r="K11" s="291">
        <f t="shared" si="0"/>
        <v>25</v>
      </c>
      <c r="L11" s="117"/>
      <c r="M11" s="117"/>
      <c r="N11" s="117"/>
      <c r="O11" s="117"/>
      <c r="P11" s="117"/>
      <c r="Q11" s="117"/>
      <c r="R11" s="117"/>
      <c r="S11" s="117"/>
      <c r="T11" s="117"/>
      <c r="U11" s="117"/>
    </row>
    <row r="12" spans="1:21" ht="15" customHeight="1" x14ac:dyDescent="0.2">
      <c r="A12" s="117"/>
      <c r="B12" s="40" t="s">
        <v>322</v>
      </c>
      <c r="C12" s="40" t="s">
        <v>323</v>
      </c>
      <c r="D12" s="41" t="s">
        <v>120</v>
      </c>
      <c r="E12" s="377">
        <v>9.5</v>
      </c>
      <c r="F12" s="377">
        <v>12.5</v>
      </c>
      <c r="G12" s="295"/>
      <c r="H12" s="318"/>
      <c r="I12" s="403"/>
      <c r="J12" s="295"/>
      <c r="K12" s="291">
        <f t="shared" si="0"/>
        <v>22</v>
      </c>
      <c r="L12" s="117"/>
      <c r="M12" s="117"/>
      <c r="N12" s="117"/>
      <c r="O12" s="117"/>
      <c r="P12" s="117"/>
      <c r="Q12" s="117"/>
      <c r="R12" s="117"/>
      <c r="S12" s="117"/>
      <c r="T12" s="117"/>
      <c r="U12" s="117"/>
    </row>
    <row r="13" spans="1:21" ht="15" customHeight="1" x14ac:dyDescent="0.2">
      <c r="A13" s="117"/>
      <c r="B13" s="131" t="s">
        <v>600</v>
      </c>
      <c r="C13" s="131" t="s">
        <v>601</v>
      </c>
      <c r="D13" s="200" t="s">
        <v>587</v>
      </c>
      <c r="E13" s="377"/>
      <c r="F13" s="377"/>
      <c r="G13" s="295">
        <v>11</v>
      </c>
      <c r="H13" s="318"/>
      <c r="I13" s="403">
        <v>9</v>
      </c>
      <c r="J13" s="295"/>
      <c r="K13" s="291">
        <f t="shared" si="0"/>
        <v>20</v>
      </c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1:21" ht="15" customHeight="1" x14ac:dyDescent="0.2">
      <c r="A14" s="117"/>
      <c r="B14" s="40" t="s">
        <v>683</v>
      </c>
      <c r="C14" s="40" t="s">
        <v>684</v>
      </c>
      <c r="D14" s="41" t="s">
        <v>694</v>
      </c>
      <c r="E14" s="407"/>
      <c r="F14" s="407"/>
      <c r="G14" s="295"/>
      <c r="H14" s="318"/>
      <c r="I14" s="403">
        <v>19</v>
      </c>
      <c r="J14" s="295"/>
      <c r="K14" s="291">
        <f t="shared" si="0"/>
        <v>19</v>
      </c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1:21" ht="15" customHeight="1" x14ac:dyDescent="0.2">
      <c r="A15" s="117"/>
      <c r="B15" s="69" t="s">
        <v>686</v>
      </c>
      <c r="C15" s="69" t="s">
        <v>687</v>
      </c>
      <c r="D15" s="69" t="s">
        <v>695</v>
      </c>
      <c r="E15" s="383"/>
      <c r="F15" s="383"/>
      <c r="G15" s="493"/>
      <c r="H15" s="222"/>
      <c r="I15" s="405">
        <v>15</v>
      </c>
      <c r="J15" s="493"/>
      <c r="K15" s="291">
        <f t="shared" si="0"/>
        <v>15</v>
      </c>
      <c r="L15" s="117"/>
      <c r="M15" s="117"/>
      <c r="N15" s="117"/>
      <c r="O15" s="117"/>
      <c r="P15" s="117"/>
      <c r="Q15" s="117"/>
      <c r="R15" s="117"/>
      <c r="S15" s="117"/>
      <c r="T15" s="117"/>
      <c r="U15" s="117"/>
    </row>
    <row r="16" spans="1:21" ht="15" customHeight="1" x14ac:dyDescent="0.2">
      <c r="A16" s="117"/>
      <c r="B16" s="85" t="s">
        <v>688</v>
      </c>
      <c r="C16" s="85" t="s">
        <v>689</v>
      </c>
      <c r="D16" s="491" t="s">
        <v>132</v>
      </c>
      <c r="E16" s="377"/>
      <c r="F16" s="377"/>
      <c r="G16" s="295"/>
      <c r="H16" s="318"/>
      <c r="I16" s="403">
        <v>13</v>
      </c>
      <c r="J16" s="295"/>
      <c r="K16" s="291">
        <f t="shared" si="0"/>
        <v>13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</row>
    <row r="17" spans="1:21" ht="15" customHeight="1" x14ac:dyDescent="0.2">
      <c r="A17" s="117"/>
      <c r="B17" s="40" t="s">
        <v>281</v>
      </c>
      <c r="C17" s="40" t="s">
        <v>321</v>
      </c>
      <c r="D17" s="41" t="s">
        <v>185</v>
      </c>
      <c r="E17" s="377">
        <v>11</v>
      </c>
      <c r="F17" s="377"/>
      <c r="G17" s="409"/>
      <c r="H17" s="223"/>
      <c r="I17" s="410"/>
      <c r="J17" s="409"/>
      <c r="K17" s="291">
        <f t="shared" si="0"/>
        <v>11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</row>
    <row r="18" spans="1:21" ht="15" customHeight="1" x14ac:dyDescent="0.2">
      <c r="A18" s="117"/>
      <c r="B18" s="131" t="s">
        <v>515</v>
      </c>
      <c r="C18" s="131" t="s">
        <v>516</v>
      </c>
      <c r="D18" s="200" t="s">
        <v>519</v>
      </c>
      <c r="E18" s="377"/>
      <c r="F18" s="377">
        <v>11</v>
      </c>
      <c r="G18" s="295"/>
      <c r="H18" s="318"/>
      <c r="I18" s="403"/>
      <c r="J18" s="295"/>
      <c r="K18" s="291">
        <f t="shared" si="0"/>
        <v>11</v>
      </c>
      <c r="L18" s="117"/>
      <c r="M18" s="117"/>
      <c r="N18" s="117"/>
      <c r="O18" s="117"/>
      <c r="P18" s="117"/>
      <c r="Q18" s="117"/>
      <c r="R18" s="117"/>
      <c r="S18" s="117"/>
      <c r="T18" s="117"/>
      <c r="U18" s="117"/>
    </row>
    <row r="19" spans="1:21" ht="15" customHeight="1" x14ac:dyDescent="0.2">
      <c r="A19" s="117"/>
      <c r="B19" s="198" t="s">
        <v>410</v>
      </c>
      <c r="C19" s="198" t="s">
        <v>690</v>
      </c>
      <c r="D19" s="199" t="s">
        <v>412</v>
      </c>
      <c r="E19" s="492"/>
      <c r="F19" s="318"/>
      <c r="G19" s="492"/>
      <c r="H19" s="318"/>
      <c r="I19" s="494">
        <v>10</v>
      </c>
      <c r="J19" s="492"/>
      <c r="K19" s="291">
        <f t="shared" si="0"/>
        <v>10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</row>
    <row r="20" spans="1:21" ht="15" customHeight="1" x14ac:dyDescent="0.2">
      <c r="A20" s="117"/>
      <c r="B20" s="140" t="s">
        <v>517</v>
      </c>
      <c r="C20" s="140" t="s">
        <v>518</v>
      </c>
      <c r="D20" s="203" t="s">
        <v>393</v>
      </c>
      <c r="E20" s="296"/>
      <c r="F20" s="222">
        <v>9.5</v>
      </c>
      <c r="G20" s="298"/>
      <c r="H20" s="404"/>
      <c r="I20" s="214"/>
      <c r="J20" s="298"/>
      <c r="K20" s="291">
        <f t="shared" si="0"/>
        <v>9.5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</row>
    <row r="21" spans="1:21" ht="15" customHeight="1" x14ac:dyDescent="0.2">
      <c r="A21" s="117"/>
      <c r="B21" s="140" t="s">
        <v>602</v>
      </c>
      <c r="C21" s="140" t="s">
        <v>603</v>
      </c>
      <c r="D21" s="203" t="s">
        <v>604</v>
      </c>
      <c r="E21" s="298"/>
      <c r="F21" s="404"/>
      <c r="G21" s="297">
        <v>9.5</v>
      </c>
      <c r="H21" s="318"/>
      <c r="I21" s="408"/>
      <c r="J21" s="297"/>
      <c r="K21" s="291">
        <f t="shared" si="0"/>
        <v>9.5</v>
      </c>
      <c r="L21" s="117"/>
      <c r="M21" s="117"/>
      <c r="N21" s="117"/>
      <c r="O21" s="117"/>
      <c r="P21" s="117"/>
      <c r="Q21" s="117"/>
      <c r="R21" s="117"/>
      <c r="S21" s="117"/>
      <c r="T21" s="117"/>
      <c r="U21" s="117"/>
    </row>
    <row r="22" spans="1:21" ht="15" customHeight="1" x14ac:dyDescent="0.2">
      <c r="A22" s="117"/>
      <c r="B22" s="195" t="s">
        <v>683</v>
      </c>
      <c r="C22" s="195" t="s">
        <v>691</v>
      </c>
      <c r="D22" s="197" t="s">
        <v>694</v>
      </c>
      <c r="E22" s="395"/>
      <c r="F22" s="223"/>
      <c r="G22" s="296"/>
      <c r="H22" s="222"/>
      <c r="I22" s="214">
        <v>8</v>
      </c>
      <c r="J22" s="296"/>
      <c r="K22" s="291">
        <f t="shared" si="0"/>
        <v>8</v>
      </c>
      <c r="L22" s="117"/>
      <c r="M22" s="117"/>
      <c r="N22" s="117"/>
      <c r="O22" s="117"/>
      <c r="P22" s="117"/>
      <c r="Q22" s="117"/>
      <c r="R22" s="117"/>
      <c r="S22" s="117"/>
      <c r="T22" s="117"/>
      <c r="U22" s="117"/>
    </row>
    <row r="23" spans="1:21" ht="15" customHeight="1" x14ac:dyDescent="0.2">
      <c r="A23" s="117"/>
      <c r="B23" s="195" t="s">
        <v>692</v>
      </c>
      <c r="C23" s="195" t="s">
        <v>693</v>
      </c>
      <c r="D23" s="196" t="s">
        <v>696</v>
      </c>
      <c r="E23" s="297"/>
      <c r="F23" s="318"/>
      <c r="G23" s="297"/>
      <c r="H23" s="318"/>
      <c r="I23" s="408">
        <v>7</v>
      </c>
      <c r="J23" s="297"/>
      <c r="K23" s="291">
        <f t="shared" si="0"/>
        <v>7</v>
      </c>
      <c r="L23" s="117"/>
      <c r="M23" s="117"/>
      <c r="N23" s="117"/>
      <c r="O23" s="117"/>
      <c r="P23" s="117"/>
      <c r="Q23" s="117"/>
      <c r="R23" s="117"/>
      <c r="S23" s="117"/>
      <c r="T23" s="117"/>
      <c r="U23" s="117"/>
    </row>
    <row r="24" spans="1:21" ht="15" customHeight="1" x14ac:dyDescent="0.2">
      <c r="A24" s="117"/>
      <c r="B24" s="195"/>
      <c r="C24" s="195"/>
      <c r="D24" s="196"/>
      <c r="E24" s="297"/>
      <c r="F24" s="318"/>
      <c r="G24" s="296"/>
      <c r="H24" s="222"/>
      <c r="I24" s="214"/>
      <c r="J24" s="296"/>
      <c r="K24" s="291">
        <f t="shared" si="0"/>
        <v>0</v>
      </c>
      <c r="L24" s="117"/>
      <c r="M24" s="117"/>
      <c r="N24" s="117"/>
      <c r="O24" s="117"/>
      <c r="P24" s="117"/>
      <c r="Q24" s="117"/>
      <c r="R24" s="117"/>
      <c r="S24" s="117"/>
      <c r="T24" s="117"/>
      <c r="U24" s="117"/>
    </row>
    <row r="25" spans="1:21" ht="15" customHeight="1" x14ac:dyDescent="0.2">
      <c r="A25" s="117"/>
      <c r="B25" s="66"/>
      <c r="C25" s="66"/>
      <c r="D25" s="76"/>
      <c r="E25" s="296"/>
      <c r="F25" s="222"/>
      <c r="G25" s="296"/>
      <c r="H25" s="222"/>
      <c r="I25" s="214"/>
      <c r="J25" s="296"/>
      <c r="K25" s="291">
        <f t="shared" si="0"/>
        <v>0</v>
      </c>
      <c r="L25" s="117"/>
      <c r="M25" s="117"/>
      <c r="N25" s="117"/>
      <c r="O25" s="117"/>
      <c r="P25" s="117"/>
      <c r="Q25" s="117"/>
      <c r="R25" s="117"/>
      <c r="S25" s="117"/>
      <c r="T25" s="117"/>
      <c r="U25" s="117"/>
    </row>
    <row r="26" spans="1:21" ht="15" customHeight="1" x14ac:dyDescent="0.2">
      <c r="A26" s="117"/>
      <c r="B26" s="195"/>
      <c r="C26" s="195"/>
      <c r="D26" s="196"/>
      <c r="E26" s="296"/>
      <c r="F26" s="222"/>
      <c r="G26" s="297"/>
      <c r="H26" s="318"/>
      <c r="I26" s="408"/>
      <c r="J26" s="297"/>
      <c r="K26" s="291">
        <f t="shared" si="0"/>
        <v>0</v>
      </c>
      <c r="L26" s="117"/>
      <c r="M26" s="117"/>
      <c r="N26" s="117"/>
      <c r="O26" s="117"/>
      <c r="P26" s="117"/>
      <c r="Q26" s="117"/>
      <c r="R26" s="117"/>
      <c r="S26" s="117"/>
      <c r="T26" s="117"/>
      <c r="U26" s="117"/>
    </row>
    <row r="27" spans="1:21" ht="15" customHeight="1" x14ac:dyDescent="0.2">
      <c r="A27" s="117"/>
      <c r="B27" s="66"/>
      <c r="C27" s="66"/>
      <c r="D27" s="66"/>
      <c r="E27" s="298"/>
      <c r="F27" s="404"/>
      <c r="G27" s="298"/>
      <c r="H27" s="404"/>
      <c r="I27" s="214"/>
      <c r="J27" s="298"/>
      <c r="K27" s="291">
        <f t="shared" si="0"/>
        <v>0</v>
      </c>
      <c r="L27" s="117"/>
      <c r="M27" s="117"/>
      <c r="N27" s="117"/>
      <c r="O27" s="117"/>
      <c r="P27" s="117"/>
      <c r="Q27" s="117"/>
      <c r="R27" s="117"/>
      <c r="S27" s="117"/>
      <c r="T27" s="117"/>
      <c r="U27" s="117"/>
    </row>
    <row r="28" spans="1:21" ht="15" customHeight="1" x14ac:dyDescent="0.2">
      <c r="A28" s="117"/>
      <c r="B28" s="66"/>
      <c r="C28" s="66"/>
      <c r="D28" s="76"/>
      <c r="E28" s="296"/>
      <c r="F28" s="222"/>
      <c r="G28" s="296"/>
      <c r="H28" s="222"/>
      <c r="I28" s="214"/>
      <c r="J28" s="296"/>
      <c r="K28" s="291">
        <f t="shared" si="0"/>
        <v>0</v>
      </c>
      <c r="L28" s="117"/>
      <c r="M28" s="117"/>
      <c r="N28" s="117"/>
      <c r="O28" s="117"/>
      <c r="P28" s="117"/>
      <c r="Q28" s="117"/>
      <c r="R28" s="117"/>
      <c r="S28" s="117"/>
      <c r="T28" s="117"/>
      <c r="U28" s="117"/>
    </row>
    <row r="29" spans="1:21" ht="15" customHeight="1" x14ac:dyDescent="0.2">
      <c r="A29" s="117"/>
      <c r="B29" s="66"/>
      <c r="C29" s="66"/>
      <c r="D29" s="66"/>
      <c r="E29" s="296"/>
      <c r="F29" s="222"/>
      <c r="G29" s="296"/>
      <c r="H29" s="222"/>
      <c r="I29" s="214"/>
      <c r="J29" s="296"/>
      <c r="K29" s="291">
        <f t="shared" si="0"/>
        <v>0</v>
      </c>
      <c r="L29" s="117"/>
      <c r="M29" s="117"/>
      <c r="N29" s="117"/>
      <c r="O29" s="117"/>
      <c r="P29" s="117"/>
      <c r="Q29" s="117"/>
      <c r="R29" s="117"/>
      <c r="S29" s="117"/>
      <c r="T29" s="117"/>
      <c r="U29" s="117"/>
    </row>
    <row r="30" spans="1:21" ht="15" customHeight="1" x14ac:dyDescent="0.2">
      <c r="A30" s="117"/>
      <c r="B30" s="66"/>
      <c r="C30" s="66"/>
      <c r="D30" s="66"/>
      <c r="E30" s="67"/>
      <c r="F30" s="155"/>
      <c r="G30" s="67"/>
      <c r="H30" s="155"/>
      <c r="I30" s="68"/>
      <c r="J30" s="298"/>
      <c r="K30" s="291">
        <f t="shared" si="0"/>
        <v>0</v>
      </c>
      <c r="L30" s="117"/>
      <c r="M30" s="117"/>
      <c r="N30" s="117"/>
      <c r="O30" s="117"/>
      <c r="P30" s="117"/>
      <c r="Q30" s="117"/>
      <c r="R30" s="117"/>
      <c r="S30" s="117"/>
      <c r="T30" s="117"/>
      <c r="U30" s="117"/>
    </row>
    <row r="31" spans="1:21" ht="15" customHeight="1" x14ac:dyDescent="0.2">
      <c r="A31" s="117"/>
      <c r="B31" s="195"/>
      <c r="C31" s="195"/>
      <c r="D31" s="197"/>
      <c r="E31" s="141"/>
      <c r="F31" s="193"/>
      <c r="G31" s="141"/>
      <c r="H31" s="193"/>
      <c r="I31" s="68"/>
      <c r="J31" s="296"/>
      <c r="K31" s="291">
        <f t="shared" si="0"/>
        <v>0</v>
      </c>
      <c r="L31" s="117"/>
      <c r="M31" s="117"/>
      <c r="N31" s="117"/>
      <c r="O31" s="117"/>
      <c r="P31" s="117"/>
      <c r="Q31" s="117"/>
      <c r="R31" s="117"/>
      <c r="S31" s="117"/>
      <c r="T31" s="117"/>
      <c r="U31" s="117"/>
    </row>
    <row r="32" spans="1:21" ht="15" customHeight="1" x14ac:dyDescent="0.2">
      <c r="A32" s="117"/>
      <c r="B32" s="195"/>
      <c r="C32" s="195"/>
      <c r="D32" s="196"/>
      <c r="E32" s="141"/>
      <c r="F32" s="193"/>
      <c r="G32" s="141"/>
      <c r="H32" s="193"/>
      <c r="I32" s="68"/>
      <c r="J32" s="296"/>
      <c r="K32" s="291">
        <f t="shared" si="0"/>
        <v>0</v>
      </c>
      <c r="L32" s="117"/>
      <c r="M32" s="117"/>
      <c r="N32" s="117"/>
      <c r="O32" s="117"/>
      <c r="P32" s="117"/>
      <c r="Q32" s="117"/>
      <c r="R32" s="117"/>
      <c r="S32" s="117"/>
      <c r="T32" s="117"/>
      <c r="U32" s="117"/>
    </row>
    <row r="33" spans="1:21" ht="15" customHeight="1" x14ac:dyDescent="0.2">
      <c r="A33" s="117"/>
      <c r="B33" s="66"/>
      <c r="C33" s="66"/>
      <c r="D33" s="71"/>
      <c r="E33" s="67"/>
      <c r="F33" s="155"/>
      <c r="G33" s="67"/>
      <c r="H33" s="155"/>
      <c r="I33" s="68"/>
      <c r="J33" s="298"/>
      <c r="K33" s="291">
        <f t="shared" si="0"/>
        <v>0</v>
      </c>
      <c r="L33" s="117"/>
      <c r="M33" s="117"/>
      <c r="N33" s="117"/>
      <c r="O33" s="117"/>
      <c r="P33" s="117"/>
      <c r="Q33" s="117"/>
      <c r="R33" s="117"/>
      <c r="S33" s="117"/>
      <c r="T33" s="117"/>
      <c r="U33" s="117"/>
    </row>
    <row r="34" spans="1:21" ht="15" customHeight="1" x14ac:dyDescent="0.2">
      <c r="A34" s="117"/>
      <c r="B34" s="66"/>
      <c r="C34" s="66"/>
      <c r="D34" s="66"/>
      <c r="E34" s="67"/>
      <c r="F34" s="155"/>
      <c r="G34" s="67"/>
      <c r="H34" s="155"/>
      <c r="I34" s="68"/>
      <c r="J34" s="298"/>
      <c r="K34" s="291">
        <f t="shared" si="0"/>
        <v>0</v>
      </c>
      <c r="L34" s="117"/>
      <c r="M34" s="117"/>
      <c r="N34" s="117"/>
      <c r="O34" s="117"/>
      <c r="P34" s="117"/>
      <c r="Q34" s="117"/>
      <c r="R34" s="117"/>
      <c r="S34" s="117"/>
      <c r="T34" s="117"/>
      <c r="U34" s="117"/>
    </row>
    <row r="35" spans="1:21" ht="15" customHeight="1" x14ac:dyDescent="0.2">
      <c r="A35" s="117"/>
      <c r="B35" s="66"/>
      <c r="C35" s="66"/>
      <c r="D35" s="66"/>
      <c r="E35" s="67"/>
      <c r="F35" s="155"/>
      <c r="G35" s="67"/>
      <c r="H35" s="155"/>
      <c r="I35" s="68"/>
      <c r="J35" s="298"/>
      <c r="K35" s="291">
        <f t="shared" si="0"/>
        <v>0</v>
      </c>
      <c r="L35" s="117"/>
      <c r="M35" s="117"/>
      <c r="N35" s="117"/>
      <c r="O35" s="117"/>
      <c r="P35" s="117"/>
      <c r="Q35" s="117"/>
      <c r="R35" s="117"/>
      <c r="S35" s="117"/>
      <c r="T35" s="117"/>
      <c r="U35" s="117"/>
    </row>
    <row r="36" spans="1:21" ht="15" customHeight="1" x14ac:dyDescent="0.2">
      <c r="A36" s="117"/>
      <c r="B36" s="117"/>
      <c r="C36" s="117"/>
      <c r="D36" s="117"/>
      <c r="E36" s="125"/>
      <c r="F36" s="156"/>
      <c r="G36" s="125"/>
      <c r="H36" s="156"/>
      <c r="I36" s="126"/>
      <c r="J36" s="299"/>
      <c r="K36" s="287"/>
      <c r="L36" s="117"/>
      <c r="M36" s="117"/>
      <c r="N36" s="117"/>
      <c r="O36" s="117"/>
      <c r="P36" s="117"/>
      <c r="Q36" s="117"/>
      <c r="R36" s="117"/>
      <c r="S36" s="117"/>
      <c r="T36" s="117"/>
      <c r="U36" s="117"/>
    </row>
  </sheetData>
  <autoFilter ref="B8:K8" xr:uid="{82DF2867-7F3A-4C58-8654-F15533B89B11}">
    <sortState ref="B9:K35">
      <sortCondition ref="J8"/>
    </sortState>
  </autoFilter>
  <sortState ref="B9:K23">
    <sortCondition descending="1" ref="K9:K23"/>
  </sortState>
  <pageMargins left="0.70866141732283472" right="0.70866141732283472" top="0.74803149606299213" bottom="0.74803149606299213" header="0.31496062992125984" footer="0.31496062992125984"/>
  <pageSetup paperSize="9" orientation="landscape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8"/>
  <sheetViews>
    <sheetView topLeftCell="A13" workbookViewId="0">
      <selection activeCell="A40" sqref="A40"/>
    </sheetView>
  </sheetViews>
  <sheetFormatPr defaultColWidth="17.28515625" defaultRowHeight="15.75" customHeight="1" x14ac:dyDescent="0.2"/>
  <cols>
    <col min="1" max="1" width="4.5703125" customWidth="1"/>
    <col min="2" max="2" width="23.28515625" customWidth="1"/>
    <col min="3" max="3" width="27.7109375" customWidth="1"/>
    <col min="4" max="4" width="12.85546875" customWidth="1"/>
    <col min="5" max="5" width="13.28515625" customWidth="1"/>
    <col min="6" max="6" width="10.5703125" customWidth="1"/>
    <col min="7" max="7" width="10.5703125" style="302" customWidth="1"/>
    <col min="8" max="9" width="13.28515625" bestFit="1" customWidth="1"/>
    <col min="10" max="10" width="9.5703125" bestFit="1" customWidth="1"/>
    <col min="11" max="21" width="9.140625" customWidth="1"/>
  </cols>
  <sheetData>
    <row r="1" spans="1:21" ht="18.75" customHeight="1" x14ac:dyDescent="0.3">
      <c r="A1" s="1"/>
      <c r="B1" s="106" t="s">
        <v>245</v>
      </c>
      <c r="C1" s="19"/>
      <c r="D1" s="13"/>
      <c r="E1" s="4"/>
      <c r="F1" s="4"/>
      <c r="G1" s="323"/>
      <c r="H1" s="1"/>
      <c r="I1" s="1"/>
      <c r="J1" s="1"/>
      <c r="K1" s="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" customHeight="1" x14ac:dyDescent="0.25">
      <c r="A2" s="1"/>
      <c r="B2" s="19" t="s">
        <v>82</v>
      </c>
      <c r="C2" s="19"/>
      <c r="D2" s="37"/>
      <c r="E2" s="1"/>
      <c r="F2" s="1"/>
      <c r="G2" s="158"/>
      <c r="H2" s="1"/>
      <c r="I2" s="1"/>
      <c r="J2" s="1"/>
      <c r="K2" s="6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5" customHeight="1" x14ac:dyDescent="0.25">
      <c r="A3" s="1"/>
      <c r="B3" s="19"/>
      <c r="C3" s="19"/>
      <c r="D3" s="19"/>
      <c r="E3" s="1"/>
      <c r="F3" s="1"/>
      <c r="G3" s="158"/>
      <c r="H3" s="1"/>
      <c r="I3" s="1"/>
      <c r="J3" s="1"/>
      <c r="K3" s="6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5" customHeight="1" x14ac:dyDescent="0.25">
      <c r="A4" s="1"/>
      <c r="B4" s="31" t="s">
        <v>83</v>
      </c>
      <c r="C4" s="19"/>
      <c r="D4" s="19"/>
      <c r="E4" s="1"/>
      <c r="F4" s="1"/>
      <c r="G4" s="158"/>
      <c r="H4" s="1"/>
      <c r="I4" s="1"/>
      <c r="J4" s="1"/>
      <c r="K4" s="6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5" customHeight="1" x14ac:dyDescent="0.25">
      <c r="A5" s="1"/>
      <c r="B5" s="31" t="s">
        <v>84</v>
      </c>
      <c r="C5" s="19"/>
      <c r="D5" s="19"/>
      <c r="E5" s="1"/>
      <c r="F5" s="1"/>
      <c r="G5" s="158"/>
      <c r="H5" s="1"/>
      <c r="I5" s="1"/>
      <c r="J5" s="1"/>
      <c r="K5" s="6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5" customHeight="1" x14ac:dyDescent="0.25">
      <c r="A6" s="1"/>
      <c r="B6" s="31" t="s">
        <v>85</v>
      </c>
      <c r="C6" s="19"/>
      <c r="D6" s="19"/>
      <c r="E6" s="8"/>
      <c r="F6" s="1"/>
      <c r="G6" s="158"/>
      <c r="H6" s="1"/>
      <c r="I6" s="1"/>
      <c r="J6" s="279" t="s">
        <v>193</v>
      </c>
      <c r="K6" s="6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15" customHeight="1" x14ac:dyDescent="0.25">
      <c r="A7" s="1"/>
      <c r="B7" s="31"/>
      <c r="C7" s="19"/>
      <c r="D7" s="19"/>
      <c r="E7" s="8" t="s">
        <v>230</v>
      </c>
      <c r="F7" s="8" t="s">
        <v>102</v>
      </c>
      <c r="G7" s="110" t="s">
        <v>86</v>
      </c>
      <c r="H7" s="8" t="s">
        <v>4</v>
      </c>
      <c r="I7" s="8" t="s">
        <v>111</v>
      </c>
      <c r="J7" s="8" t="s">
        <v>220</v>
      </c>
      <c r="K7" s="6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5" customHeight="1" x14ac:dyDescent="0.25">
      <c r="A8" s="1"/>
      <c r="B8" s="21" t="s">
        <v>87</v>
      </c>
      <c r="C8" s="21" t="s">
        <v>88</v>
      </c>
      <c r="D8" s="21" t="s">
        <v>89</v>
      </c>
      <c r="E8" s="8" t="s">
        <v>237</v>
      </c>
      <c r="F8" s="8" t="s">
        <v>239</v>
      </c>
      <c r="G8" s="110" t="s">
        <v>244</v>
      </c>
      <c r="H8" s="8" t="s">
        <v>219</v>
      </c>
      <c r="I8" s="8" t="s">
        <v>242</v>
      </c>
      <c r="J8" s="8" t="s">
        <v>221</v>
      </c>
      <c r="K8" s="39" t="s">
        <v>90</v>
      </c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5" customHeight="1" x14ac:dyDescent="0.25">
      <c r="A9" s="53">
        <v>1</v>
      </c>
      <c r="B9" s="468" t="s">
        <v>157</v>
      </c>
      <c r="C9" s="468" t="s">
        <v>501</v>
      </c>
      <c r="D9" s="469" t="s">
        <v>155</v>
      </c>
      <c r="E9" s="470"/>
      <c r="F9" s="470">
        <v>22</v>
      </c>
      <c r="G9" s="470">
        <v>22</v>
      </c>
      <c r="H9" s="470"/>
      <c r="I9" s="470">
        <v>22</v>
      </c>
      <c r="J9" s="470"/>
      <c r="K9" s="475">
        <f t="shared" ref="K9:K39" si="0">SUM(E9:J9)</f>
        <v>66</v>
      </c>
      <c r="L9" s="19"/>
      <c r="M9" s="459">
        <f>COUNT(E9:J9)</f>
        <v>3</v>
      </c>
      <c r="N9" s="459">
        <f t="shared" ref="N9:N39" si="1">IF(M9&gt;3,"  huom",0)</f>
        <v>0</v>
      </c>
      <c r="O9" s="19"/>
      <c r="P9" s="19"/>
      <c r="Q9" s="19"/>
      <c r="R9" s="19"/>
      <c r="S9" s="19"/>
      <c r="T9" s="19"/>
      <c r="U9" s="19"/>
    </row>
    <row r="10" spans="1:21" ht="15" customHeight="1" x14ac:dyDescent="0.25">
      <c r="A10" s="53">
        <v>2</v>
      </c>
      <c r="B10" s="468" t="s">
        <v>379</v>
      </c>
      <c r="C10" s="468" t="s">
        <v>380</v>
      </c>
      <c r="D10" s="469" t="s">
        <v>337</v>
      </c>
      <c r="E10" s="470">
        <v>22</v>
      </c>
      <c r="F10" s="470">
        <v>15</v>
      </c>
      <c r="G10" s="470"/>
      <c r="H10" s="470">
        <v>19</v>
      </c>
      <c r="I10" s="470"/>
      <c r="J10" s="470"/>
      <c r="K10" s="475">
        <f t="shared" si="0"/>
        <v>56</v>
      </c>
      <c r="L10" s="19"/>
      <c r="M10" s="459">
        <f t="shared" ref="M10:M39" si="2">COUNT(E10:J10)</f>
        <v>3</v>
      </c>
      <c r="N10" s="459">
        <f t="shared" si="1"/>
        <v>0</v>
      </c>
      <c r="O10" s="19"/>
      <c r="P10" s="19"/>
      <c r="Q10" s="19"/>
      <c r="R10" s="19"/>
      <c r="S10" s="19"/>
      <c r="T10" s="19"/>
      <c r="U10" s="19"/>
    </row>
    <row r="11" spans="1:21" ht="15" customHeight="1" x14ac:dyDescent="0.25">
      <c r="A11" s="53">
        <v>3</v>
      </c>
      <c r="B11" s="468" t="s">
        <v>384</v>
      </c>
      <c r="C11" s="468" t="s">
        <v>605</v>
      </c>
      <c r="D11" s="469" t="s">
        <v>262</v>
      </c>
      <c r="E11" s="470"/>
      <c r="F11" s="470"/>
      <c r="G11" s="470"/>
      <c r="H11" s="470">
        <v>22</v>
      </c>
      <c r="I11" s="470"/>
      <c r="J11" s="470">
        <v>33</v>
      </c>
      <c r="K11" s="475">
        <f t="shared" si="0"/>
        <v>55</v>
      </c>
      <c r="L11" s="19"/>
      <c r="M11" s="459">
        <f t="shared" si="2"/>
        <v>2</v>
      </c>
      <c r="N11" s="459">
        <f t="shared" si="1"/>
        <v>0</v>
      </c>
      <c r="O11" s="19"/>
      <c r="P11" s="19"/>
      <c r="Q11" s="19"/>
      <c r="R11" s="19"/>
      <c r="S11" s="19"/>
      <c r="T11" s="19"/>
      <c r="U11" s="19"/>
    </row>
    <row r="12" spans="1:21" ht="15" customHeight="1" x14ac:dyDescent="0.25">
      <c r="A12" s="53">
        <v>4</v>
      </c>
      <c r="B12" s="468" t="s">
        <v>508</v>
      </c>
      <c r="C12" s="468" t="s">
        <v>509</v>
      </c>
      <c r="D12" s="469" t="s">
        <v>514</v>
      </c>
      <c r="E12" s="473"/>
      <c r="F12" s="473">
        <v>9</v>
      </c>
      <c r="G12" s="473">
        <v>25</v>
      </c>
      <c r="H12" s="473"/>
      <c r="I12" s="473">
        <v>19</v>
      </c>
      <c r="J12" s="473"/>
      <c r="K12" s="475">
        <f t="shared" si="0"/>
        <v>53</v>
      </c>
      <c r="L12" s="19"/>
      <c r="M12" s="459">
        <f t="shared" si="2"/>
        <v>3</v>
      </c>
      <c r="N12" s="459">
        <f t="shared" si="1"/>
        <v>0</v>
      </c>
      <c r="O12" s="19"/>
      <c r="P12" s="19"/>
      <c r="Q12" s="19"/>
      <c r="R12" s="19"/>
      <c r="S12" s="19"/>
      <c r="T12" s="19"/>
      <c r="U12" s="19"/>
    </row>
    <row r="13" spans="1:21" ht="15" customHeight="1" x14ac:dyDescent="0.25">
      <c r="A13" s="53">
        <v>5</v>
      </c>
      <c r="B13" s="468" t="s">
        <v>403</v>
      </c>
      <c r="C13" s="468" t="s">
        <v>500</v>
      </c>
      <c r="D13" s="469" t="s">
        <v>303</v>
      </c>
      <c r="E13" s="470"/>
      <c r="F13" s="470">
        <v>25</v>
      </c>
      <c r="G13" s="470"/>
      <c r="H13" s="470">
        <v>25</v>
      </c>
      <c r="I13" s="470"/>
      <c r="J13" s="470"/>
      <c r="K13" s="475">
        <f t="shared" si="0"/>
        <v>50</v>
      </c>
      <c r="L13" s="19"/>
      <c r="M13" s="459">
        <f t="shared" si="2"/>
        <v>2</v>
      </c>
      <c r="N13" s="459">
        <f t="shared" si="1"/>
        <v>0</v>
      </c>
      <c r="O13" s="19"/>
      <c r="P13" s="19"/>
      <c r="Q13" s="19"/>
      <c r="R13" s="19"/>
      <c r="S13" s="19"/>
      <c r="T13" s="19"/>
      <c r="U13" s="19"/>
    </row>
    <row r="14" spans="1:21" ht="15" customHeight="1" x14ac:dyDescent="0.25">
      <c r="A14" s="53">
        <v>6</v>
      </c>
      <c r="B14" s="468" t="s">
        <v>386</v>
      </c>
      <c r="C14" s="468" t="s">
        <v>387</v>
      </c>
      <c r="D14" s="469" t="s">
        <v>388</v>
      </c>
      <c r="E14" s="470">
        <v>15</v>
      </c>
      <c r="F14" s="470">
        <v>13</v>
      </c>
      <c r="G14" s="470"/>
      <c r="H14" s="470"/>
      <c r="I14" s="470"/>
      <c r="J14" s="470">
        <v>15</v>
      </c>
      <c r="K14" s="475">
        <f t="shared" si="0"/>
        <v>43</v>
      </c>
      <c r="L14" s="19"/>
      <c r="M14" s="459">
        <f t="shared" si="2"/>
        <v>3</v>
      </c>
      <c r="N14" s="459">
        <f t="shared" si="1"/>
        <v>0</v>
      </c>
      <c r="O14" s="19"/>
      <c r="P14" s="19"/>
      <c r="Q14" s="19"/>
      <c r="R14" s="19"/>
      <c r="S14" s="19"/>
      <c r="T14" s="19"/>
      <c r="U14" s="19"/>
    </row>
    <row r="15" spans="1:21" ht="15" customHeight="1" x14ac:dyDescent="0.25">
      <c r="A15" s="53">
        <v>7</v>
      </c>
      <c r="B15" s="468" t="s">
        <v>384</v>
      </c>
      <c r="C15" s="468" t="s">
        <v>385</v>
      </c>
      <c r="D15" s="469" t="s">
        <v>262</v>
      </c>
      <c r="E15" s="470">
        <v>17</v>
      </c>
      <c r="F15" s="474"/>
      <c r="G15" s="474"/>
      <c r="H15" s="470"/>
      <c r="I15" s="470"/>
      <c r="J15" s="470">
        <v>22.5</v>
      </c>
      <c r="K15" s="475">
        <f t="shared" si="0"/>
        <v>39.5</v>
      </c>
      <c r="L15" s="19"/>
      <c r="M15" s="459">
        <f t="shared" si="2"/>
        <v>2</v>
      </c>
      <c r="N15" s="459">
        <f t="shared" si="1"/>
        <v>0</v>
      </c>
      <c r="O15" s="19"/>
      <c r="P15" s="19"/>
      <c r="Q15" s="19"/>
      <c r="R15" s="19"/>
      <c r="S15" s="19"/>
      <c r="T15" s="19"/>
      <c r="U15" s="19"/>
    </row>
    <row r="16" spans="1:21" ht="15" customHeight="1" x14ac:dyDescent="0.25">
      <c r="A16" s="1"/>
      <c r="B16" s="401" t="s">
        <v>389</v>
      </c>
      <c r="C16" s="401" t="s">
        <v>390</v>
      </c>
      <c r="D16" s="402" t="s">
        <v>296</v>
      </c>
      <c r="E16" s="314">
        <v>13</v>
      </c>
      <c r="F16" s="315"/>
      <c r="G16" s="315"/>
      <c r="H16" s="315">
        <v>10</v>
      </c>
      <c r="I16" s="315"/>
      <c r="J16" s="315">
        <v>15</v>
      </c>
      <c r="K16" s="38">
        <f t="shared" si="0"/>
        <v>38</v>
      </c>
      <c r="L16" s="19"/>
      <c r="M16" s="459">
        <f t="shared" si="2"/>
        <v>3</v>
      </c>
      <c r="N16" s="459">
        <f t="shared" si="1"/>
        <v>0</v>
      </c>
      <c r="O16" s="19"/>
      <c r="P16" s="19"/>
      <c r="Q16" s="19"/>
      <c r="R16" s="19"/>
      <c r="S16" s="19"/>
      <c r="T16" s="19"/>
      <c r="U16" s="19"/>
    </row>
    <row r="17" spans="1:21" ht="15" customHeight="1" x14ac:dyDescent="0.25">
      <c r="A17" s="1"/>
      <c r="B17" s="461" t="s">
        <v>340</v>
      </c>
      <c r="C17" s="461" t="s">
        <v>310</v>
      </c>
      <c r="D17" s="461" t="s">
        <v>115</v>
      </c>
      <c r="E17" s="204"/>
      <c r="F17" s="467"/>
      <c r="G17" s="324"/>
      <c r="H17" s="467"/>
      <c r="I17" s="467"/>
      <c r="J17" s="467">
        <v>37.5</v>
      </c>
      <c r="K17" s="38">
        <f t="shared" si="0"/>
        <v>37.5</v>
      </c>
      <c r="L17" s="19"/>
      <c r="M17" s="459">
        <f t="shared" si="2"/>
        <v>1</v>
      </c>
      <c r="N17" s="459">
        <f t="shared" si="1"/>
        <v>0</v>
      </c>
      <c r="O17" s="19"/>
      <c r="P17" s="19"/>
      <c r="Q17" s="19"/>
      <c r="R17" s="19"/>
      <c r="S17" s="19"/>
      <c r="T17" s="19"/>
      <c r="U17" s="19"/>
    </row>
    <row r="18" spans="1:21" ht="15" customHeight="1" x14ac:dyDescent="0.25">
      <c r="A18" s="1"/>
      <c r="B18" s="40" t="s">
        <v>157</v>
      </c>
      <c r="C18" s="40" t="s">
        <v>548</v>
      </c>
      <c r="D18" s="41" t="s">
        <v>155</v>
      </c>
      <c r="E18" s="201"/>
      <c r="F18" s="416"/>
      <c r="G18" s="208">
        <v>19</v>
      </c>
      <c r="H18" s="416"/>
      <c r="I18" s="416">
        <v>17</v>
      </c>
      <c r="J18" s="416"/>
      <c r="K18" s="38">
        <f t="shared" si="0"/>
        <v>36</v>
      </c>
      <c r="L18" s="19"/>
      <c r="M18" s="459">
        <f t="shared" si="2"/>
        <v>2</v>
      </c>
      <c r="N18" s="459">
        <f t="shared" si="1"/>
        <v>0</v>
      </c>
      <c r="O18" s="19"/>
      <c r="P18" s="19"/>
      <c r="Q18" s="19"/>
      <c r="R18" s="19"/>
      <c r="S18" s="19"/>
      <c r="T18" s="19"/>
      <c r="U18" s="19"/>
    </row>
    <row r="19" spans="1:21" ht="15" customHeight="1" x14ac:dyDescent="0.25">
      <c r="A19" s="1"/>
      <c r="B19" s="131" t="s">
        <v>606</v>
      </c>
      <c r="C19" s="131" t="s">
        <v>607</v>
      </c>
      <c r="D19" s="131" t="s">
        <v>608</v>
      </c>
      <c r="E19" s="201"/>
      <c r="F19" s="202"/>
      <c r="G19" s="208"/>
      <c r="H19" s="202">
        <v>17</v>
      </c>
      <c r="I19" s="202"/>
      <c r="J19" s="202">
        <v>18.5</v>
      </c>
      <c r="K19" s="38">
        <f t="shared" si="0"/>
        <v>35.5</v>
      </c>
      <c r="L19" s="19"/>
      <c r="M19" s="459">
        <f t="shared" si="2"/>
        <v>2</v>
      </c>
      <c r="N19" s="459">
        <f t="shared" si="1"/>
        <v>0</v>
      </c>
      <c r="O19" s="19"/>
      <c r="P19" s="19"/>
      <c r="Q19" s="19"/>
      <c r="R19" s="19"/>
      <c r="S19" s="19"/>
      <c r="T19" s="19"/>
      <c r="U19" s="19"/>
    </row>
    <row r="20" spans="1:21" ht="15" customHeight="1" x14ac:dyDescent="0.25">
      <c r="A20" s="1"/>
      <c r="B20" s="131" t="s">
        <v>510</v>
      </c>
      <c r="C20" s="131" t="s">
        <v>511</v>
      </c>
      <c r="D20" s="131" t="s">
        <v>176</v>
      </c>
      <c r="E20" s="201"/>
      <c r="F20" s="202">
        <v>8</v>
      </c>
      <c r="G20" s="208">
        <v>17</v>
      </c>
      <c r="H20" s="202"/>
      <c r="I20" s="202">
        <v>10</v>
      </c>
      <c r="J20" s="202"/>
      <c r="K20" s="38">
        <f t="shared" si="0"/>
        <v>35</v>
      </c>
      <c r="L20" s="19"/>
      <c r="M20" s="459">
        <f t="shared" si="2"/>
        <v>3</v>
      </c>
      <c r="N20" s="459">
        <f t="shared" si="1"/>
        <v>0</v>
      </c>
      <c r="O20" s="19"/>
      <c r="P20" s="19"/>
      <c r="Q20" s="19"/>
      <c r="R20" s="19"/>
      <c r="S20" s="19"/>
      <c r="T20" s="19"/>
      <c r="U20" s="19"/>
    </row>
    <row r="21" spans="1:21" ht="15" customHeight="1" x14ac:dyDescent="0.25">
      <c r="A21" s="1"/>
      <c r="B21" s="461" t="s">
        <v>116</v>
      </c>
      <c r="C21" s="461" t="s">
        <v>117</v>
      </c>
      <c r="D21" s="461" t="s">
        <v>118</v>
      </c>
      <c r="E21" s="204"/>
      <c r="F21" s="205"/>
      <c r="G21" s="324"/>
      <c r="H21" s="205"/>
      <c r="I21" s="205"/>
      <c r="J21" s="205">
        <v>28.5</v>
      </c>
      <c r="K21" s="38">
        <f t="shared" si="0"/>
        <v>28.5</v>
      </c>
      <c r="L21" s="19"/>
      <c r="M21" s="459">
        <f t="shared" si="2"/>
        <v>1</v>
      </c>
      <c r="N21" s="459">
        <f t="shared" si="1"/>
        <v>0</v>
      </c>
      <c r="O21" s="19"/>
      <c r="P21" s="19"/>
      <c r="Q21" s="19"/>
      <c r="R21" s="19"/>
      <c r="S21" s="19"/>
      <c r="T21" s="19"/>
      <c r="U21" s="19"/>
    </row>
    <row r="22" spans="1:21" ht="15" customHeight="1" x14ac:dyDescent="0.25">
      <c r="A22" s="1"/>
      <c r="B22" s="131" t="s">
        <v>612</v>
      </c>
      <c r="C22" s="131" t="s">
        <v>613</v>
      </c>
      <c r="D22" s="131" t="s">
        <v>372</v>
      </c>
      <c r="E22" s="201"/>
      <c r="F22" s="202"/>
      <c r="G22" s="208"/>
      <c r="H22" s="202">
        <v>13</v>
      </c>
      <c r="I22" s="202"/>
      <c r="J22" s="202">
        <v>15</v>
      </c>
      <c r="K22" s="38">
        <f t="shared" si="0"/>
        <v>28</v>
      </c>
      <c r="L22" s="19"/>
      <c r="M22" s="459">
        <f t="shared" si="2"/>
        <v>2</v>
      </c>
      <c r="N22" s="459">
        <f t="shared" si="1"/>
        <v>0</v>
      </c>
      <c r="O22" s="19"/>
      <c r="P22" s="19"/>
      <c r="Q22" s="19"/>
      <c r="R22" s="19"/>
      <c r="S22" s="19"/>
      <c r="T22" s="19"/>
      <c r="U22" s="19"/>
    </row>
    <row r="23" spans="1:21" ht="15" customHeight="1" x14ac:dyDescent="0.25">
      <c r="A23" s="1"/>
      <c r="B23" s="461" t="s">
        <v>291</v>
      </c>
      <c r="C23" s="461" t="s">
        <v>292</v>
      </c>
      <c r="D23" s="461" t="s">
        <v>293</v>
      </c>
      <c r="E23" s="204"/>
      <c r="F23" s="205"/>
      <c r="G23" s="324"/>
      <c r="H23" s="205"/>
      <c r="I23" s="205"/>
      <c r="J23" s="205">
        <v>25.5</v>
      </c>
      <c r="K23" s="38">
        <f t="shared" si="0"/>
        <v>25.5</v>
      </c>
      <c r="L23" s="19"/>
      <c r="M23" s="459">
        <f t="shared" si="2"/>
        <v>1</v>
      </c>
      <c r="N23" s="459">
        <f t="shared" si="1"/>
        <v>0</v>
      </c>
      <c r="O23" s="19"/>
      <c r="P23" s="19"/>
      <c r="Q23" s="19"/>
      <c r="R23" s="19"/>
      <c r="S23" s="19"/>
      <c r="T23" s="19"/>
      <c r="U23" s="19"/>
    </row>
    <row r="24" spans="1:21" ht="15" customHeight="1" x14ac:dyDescent="0.25">
      <c r="A24" s="1"/>
      <c r="B24" s="40" t="s">
        <v>178</v>
      </c>
      <c r="C24" s="40" t="s">
        <v>378</v>
      </c>
      <c r="D24" s="41" t="s">
        <v>176</v>
      </c>
      <c r="E24" s="95">
        <v>25</v>
      </c>
      <c r="F24" s="94"/>
      <c r="G24" s="220"/>
      <c r="H24" s="94"/>
      <c r="I24" s="94"/>
      <c r="J24" s="94"/>
      <c r="K24" s="38">
        <f t="shared" si="0"/>
        <v>25</v>
      </c>
      <c r="L24" s="19"/>
      <c r="M24" s="459">
        <f t="shared" si="2"/>
        <v>1</v>
      </c>
      <c r="N24" s="459">
        <f t="shared" si="1"/>
        <v>0</v>
      </c>
      <c r="O24" s="19"/>
      <c r="P24" s="19"/>
      <c r="Q24" s="19"/>
      <c r="R24" s="19"/>
      <c r="S24" s="19"/>
      <c r="T24" s="19"/>
      <c r="U24" s="19"/>
    </row>
    <row r="25" spans="1:21" ht="15" customHeight="1" x14ac:dyDescent="0.25">
      <c r="A25" s="1"/>
      <c r="B25" s="131" t="s">
        <v>178</v>
      </c>
      <c r="C25" s="131" t="s">
        <v>648</v>
      </c>
      <c r="D25" s="131" t="s">
        <v>176</v>
      </c>
      <c r="E25" s="201"/>
      <c r="F25" s="202"/>
      <c r="G25" s="208"/>
      <c r="H25" s="202"/>
      <c r="I25" s="202">
        <v>25</v>
      </c>
      <c r="J25" s="202"/>
      <c r="K25" s="38">
        <f t="shared" si="0"/>
        <v>25</v>
      </c>
      <c r="L25" s="19"/>
      <c r="M25" s="459">
        <f t="shared" si="2"/>
        <v>1</v>
      </c>
      <c r="N25" s="459">
        <f t="shared" si="1"/>
        <v>0</v>
      </c>
      <c r="O25" s="19"/>
      <c r="P25" s="19"/>
      <c r="Q25" s="19"/>
      <c r="R25" s="19"/>
      <c r="S25" s="19"/>
      <c r="T25" s="19"/>
      <c r="U25" s="19"/>
    </row>
    <row r="26" spans="1:21" ht="15" customHeight="1" x14ac:dyDescent="0.25">
      <c r="A26" s="1"/>
      <c r="B26" s="40" t="s">
        <v>556</v>
      </c>
      <c r="C26" s="40" t="s">
        <v>557</v>
      </c>
      <c r="D26" s="41" t="s">
        <v>498</v>
      </c>
      <c r="E26" s="201"/>
      <c r="F26" s="202"/>
      <c r="G26" s="208">
        <v>9</v>
      </c>
      <c r="H26" s="202"/>
      <c r="I26" s="202">
        <v>15</v>
      </c>
      <c r="J26" s="202"/>
      <c r="K26" s="38">
        <f t="shared" si="0"/>
        <v>24</v>
      </c>
      <c r="L26" s="19"/>
      <c r="M26" s="459">
        <f t="shared" si="2"/>
        <v>2</v>
      </c>
      <c r="N26" s="459">
        <f t="shared" si="1"/>
        <v>0</v>
      </c>
      <c r="O26" s="19"/>
      <c r="P26" s="19"/>
      <c r="Q26" s="19"/>
      <c r="R26" s="19"/>
      <c r="S26" s="19"/>
      <c r="T26" s="19"/>
      <c r="U26" s="19"/>
    </row>
    <row r="27" spans="1:21" ht="15" customHeight="1" x14ac:dyDescent="0.25">
      <c r="A27" s="1"/>
      <c r="B27" s="40" t="s">
        <v>549</v>
      </c>
      <c r="C27" s="40" t="s">
        <v>550</v>
      </c>
      <c r="D27" s="41" t="s">
        <v>551</v>
      </c>
      <c r="E27" s="204"/>
      <c r="F27" s="205"/>
      <c r="G27" s="324">
        <v>15</v>
      </c>
      <c r="H27" s="205"/>
      <c r="I27" s="205">
        <v>7</v>
      </c>
      <c r="J27" s="205"/>
      <c r="K27" s="38">
        <f t="shared" si="0"/>
        <v>22</v>
      </c>
      <c r="L27" s="19"/>
      <c r="M27" s="459">
        <f t="shared" si="2"/>
        <v>2</v>
      </c>
      <c r="N27" s="459">
        <f t="shared" si="1"/>
        <v>0</v>
      </c>
      <c r="O27" s="19"/>
      <c r="P27" s="19"/>
      <c r="Q27" s="19"/>
      <c r="R27" s="19"/>
      <c r="S27" s="19"/>
      <c r="T27" s="19"/>
      <c r="U27" s="19"/>
    </row>
    <row r="28" spans="1:21" ht="15" customHeight="1" x14ac:dyDescent="0.25">
      <c r="A28" s="1"/>
      <c r="B28" s="198" t="s">
        <v>381</v>
      </c>
      <c r="C28" s="198" t="s">
        <v>382</v>
      </c>
      <c r="D28" s="199" t="s">
        <v>383</v>
      </c>
      <c r="E28" s="94">
        <v>19</v>
      </c>
      <c r="F28" s="94"/>
      <c r="G28" s="220"/>
      <c r="H28" s="94"/>
      <c r="I28" s="94"/>
      <c r="J28" s="94"/>
      <c r="K28" s="38">
        <f t="shared" si="0"/>
        <v>19</v>
      </c>
      <c r="L28" s="19"/>
      <c r="M28" s="459">
        <f t="shared" si="2"/>
        <v>1</v>
      </c>
      <c r="N28" s="459">
        <f t="shared" si="1"/>
        <v>0</v>
      </c>
      <c r="O28" s="19"/>
      <c r="P28" s="19"/>
      <c r="Q28" s="19"/>
      <c r="R28" s="19"/>
      <c r="S28" s="19"/>
      <c r="T28" s="19"/>
      <c r="U28" s="19"/>
    </row>
    <row r="29" spans="1:21" ht="15" customHeight="1" x14ac:dyDescent="0.25">
      <c r="A29" s="1"/>
      <c r="B29" s="140" t="s">
        <v>502</v>
      </c>
      <c r="C29" s="140" t="s">
        <v>503</v>
      </c>
      <c r="D29" s="203" t="s">
        <v>337</v>
      </c>
      <c r="E29" s="94"/>
      <c r="F29" s="94">
        <v>19</v>
      </c>
      <c r="G29" s="220"/>
      <c r="H29" s="94"/>
      <c r="I29" s="94"/>
      <c r="J29" s="94"/>
      <c r="K29" s="38">
        <f t="shared" si="0"/>
        <v>19</v>
      </c>
      <c r="L29" s="19"/>
      <c r="M29" s="459">
        <f t="shared" si="2"/>
        <v>1</v>
      </c>
      <c r="N29" s="459">
        <f t="shared" si="1"/>
        <v>0</v>
      </c>
      <c r="O29" s="19"/>
      <c r="P29" s="19"/>
      <c r="Q29" s="19"/>
      <c r="R29" s="19"/>
      <c r="S29" s="19"/>
      <c r="T29" s="19"/>
      <c r="U29" s="19"/>
    </row>
    <row r="30" spans="1:21" ht="15" customHeight="1" x14ac:dyDescent="0.25">
      <c r="A30" s="1"/>
      <c r="B30" s="195" t="s">
        <v>554</v>
      </c>
      <c r="C30" s="195" t="s">
        <v>555</v>
      </c>
      <c r="D30" s="196" t="s">
        <v>182</v>
      </c>
      <c r="E30" s="202"/>
      <c r="F30" s="202"/>
      <c r="G30" s="208">
        <v>10</v>
      </c>
      <c r="H30" s="202"/>
      <c r="I30" s="202">
        <v>8</v>
      </c>
      <c r="J30" s="202"/>
      <c r="K30" s="38">
        <f t="shared" si="0"/>
        <v>18</v>
      </c>
      <c r="L30" s="19"/>
      <c r="M30" s="459">
        <f t="shared" si="2"/>
        <v>2</v>
      </c>
      <c r="N30" s="459">
        <f t="shared" si="1"/>
        <v>0</v>
      </c>
      <c r="O30" s="19"/>
      <c r="P30" s="19"/>
      <c r="Q30" s="19"/>
      <c r="R30" s="19"/>
      <c r="S30" s="19"/>
      <c r="T30" s="19"/>
      <c r="U30" s="19"/>
    </row>
    <row r="31" spans="1:21" ht="15" customHeight="1" x14ac:dyDescent="0.25">
      <c r="A31" s="1"/>
      <c r="B31" s="140" t="s">
        <v>504</v>
      </c>
      <c r="C31" s="140" t="s">
        <v>505</v>
      </c>
      <c r="D31" s="203" t="s">
        <v>512</v>
      </c>
      <c r="E31" s="94"/>
      <c r="F31" s="94">
        <v>17</v>
      </c>
      <c r="G31" s="220"/>
      <c r="H31" s="94"/>
      <c r="I31" s="94"/>
      <c r="J31" s="94"/>
      <c r="K31" s="38">
        <f t="shared" si="0"/>
        <v>17</v>
      </c>
      <c r="L31" s="19"/>
      <c r="M31" s="459">
        <f t="shared" si="2"/>
        <v>1</v>
      </c>
      <c r="N31" s="459">
        <f t="shared" si="1"/>
        <v>0</v>
      </c>
      <c r="O31" s="19"/>
      <c r="P31" s="19"/>
      <c r="Q31" s="19"/>
      <c r="R31" s="19"/>
      <c r="S31" s="19"/>
      <c r="T31" s="19"/>
      <c r="U31" s="19"/>
    </row>
    <row r="32" spans="1:21" ht="15" customHeight="1" x14ac:dyDescent="0.25">
      <c r="A32" s="1"/>
      <c r="B32" s="140" t="s">
        <v>609</v>
      </c>
      <c r="C32" s="140" t="s">
        <v>610</v>
      </c>
      <c r="D32" s="140" t="s">
        <v>611</v>
      </c>
      <c r="E32" s="202"/>
      <c r="F32" s="202"/>
      <c r="G32" s="208"/>
      <c r="H32" s="202">
        <v>15</v>
      </c>
      <c r="I32" s="202"/>
      <c r="J32" s="202"/>
      <c r="K32" s="38">
        <f t="shared" si="0"/>
        <v>15</v>
      </c>
      <c r="L32" s="19"/>
      <c r="M32" s="459">
        <f t="shared" si="2"/>
        <v>1</v>
      </c>
      <c r="N32" s="459">
        <f t="shared" si="1"/>
        <v>0</v>
      </c>
      <c r="O32" s="19"/>
      <c r="P32" s="19"/>
      <c r="Q32" s="19"/>
      <c r="R32" s="19"/>
      <c r="S32" s="19"/>
      <c r="T32" s="19"/>
      <c r="U32" s="19"/>
    </row>
    <row r="33" spans="1:21" s="414" customFormat="1" ht="15" customHeight="1" x14ac:dyDescent="0.25">
      <c r="A33" s="158"/>
      <c r="B33" s="268" t="s">
        <v>552</v>
      </c>
      <c r="C33" s="268" t="s">
        <v>553</v>
      </c>
      <c r="D33" s="269" t="s">
        <v>182</v>
      </c>
      <c r="E33" s="208"/>
      <c r="F33" s="208"/>
      <c r="G33" s="208">
        <v>13</v>
      </c>
      <c r="H33" s="208"/>
      <c r="I33" s="208"/>
      <c r="J33" s="208"/>
      <c r="K33" s="38">
        <f t="shared" si="0"/>
        <v>13</v>
      </c>
      <c r="L33" s="51"/>
      <c r="M33" s="459">
        <f t="shared" si="2"/>
        <v>1</v>
      </c>
      <c r="N33" s="459">
        <f t="shared" si="1"/>
        <v>0</v>
      </c>
      <c r="O33" s="51"/>
      <c r="P33" s="51"/>
      <c r="Q33" s="51"/>
      <c r="R33" s="51"/>
      <c r="S33" s="51"/>
      <c r="T33" s="51"/>
      <c r="U33" s="51"/>
    </row>
    <row r="34" spans="1:21" s="414" customFormat="1" ht="15" customHeight="1" x14ac:dyDescent="0.25">
      <c r="A34" s="158"/>
      <c r="B34" s="463" t="s">
        <v>649</v>
      </c>
      <c r="C34" s="463" t="s">
        <v>650</v>
      </c>
      <c r="D34" s="463" t="s">
        <v>182</v>
      </c>
      <c r="E34" s="324"/>
      <c r="F34" s="324"/>
      <c r="G34" s="324"/>
      <c r="H34" s="324"/>
      <c r="I34" s="324">
        <v>13</v>
      </c>
      <c r="J34" s="324"/>
      <c r="K34" s="38">
        <f t="shared" si="0"/>
        <v>13</v>
      </c>
      <c r="L34" s="51"/>
      <c r="M34" s="459">
        <f t="shared" si="2"/>
        <v>1</v>
      </c>
      <c r="N34" s="459">
        <f t="shared" si="1"/>
        <v>0</v>
      </c>
      <c r="O34" s="51"/>
      <c r="P34" s="51"/>
      <c r="Q34" s="51"/>
      <c r="R34" s="51"/>
      <c r="S34" s="51"/>
      <c r="T34" s="51"/>
      <c r="U34" s="51"/>
    </row>
    <row r="35" spans="1:21" ht="15" customHeight="1" x14ac:dyDescent="0.25">
      <c r="A35" s="1"/>
      <c r="B35" s="433" t="s">
        <v>391</v>
      </c>
      <c r="C35" s="433" t="s">
        <v>392</v>
      </c>
      <c r="D35" s="434" t="s">
        <v>393</v>
      </c>
      <c r="E35" s="464">
        <v>10</v>
      </c>
      <c r="F35" s="464"/>
      <c r="G35" s="464"/>
      <c r="H35" s="464"/>
      <c r="I35" s="464"/>
      <c r="J35" s="464"/>
      <c r="K35" s="460">
        <f t="shared" si="0"/>
        <v>10</v>
      </c>
      <c r="L35" s="19"/>
      <c r="M35" s="459">
        <f t="shared" si="2"/>
        <v>1</v>
      </c>
      <c r="N35" s="459">
        <f t="shared" si="1"/>
        <v>0</v>
      </c>
      <c r="O35" s="19"/>
      <c r="P35" s="19"/>
      <c r="Q35" s="19"/>
      <c r="R35" s="19"/>
      <c r="S35" s="19"/>
      <c r="T35" s="19"/>
      <c r="U35" s="19"/>
    </row>
    <row r="36" spans="1:21" s="453" customFormat="1" ht="15" customHeight="1" x14ac:dyDescent="0.25">
      <c r="A36" s="158"/>
      <c r="B36" s="131" t="s">
        <v>506</v>
      </c>
      <c r="C36" s="131" t="s">
        <v>507</v>
      </c>
      <c r="D36" s="131" t="s">
        <v>513</v>
      </c>
      <c r="E36" s="267"/>
      <c r="F36" s="267">
        <v>10</v>
      </c>
      <c r="G36" s="267"/>
      <c r="H36" s="267"/>
      <c r="I36" s="267"/>
      <c r="J36" s="267"/>
      <c r="K36" s="462">
        <f t="shared" si="0"/>
        <v>10</v>
      </c>
      <c r="L36" s="51"/>
      <c r="M36" s="459">
        <f t="shared" si="2"/>
        <v>1</v>
      </c>
      <c r="N36" s="459">
        <f t="shared" si="1"/>
        <v>0</v>
      </c>
      <c r="O36" s="51"/>
      <c r="P36" s="51"/>
      <c r="Q36" s="51"/>
      <c r="R36" s="51"/>
      <c r="S36" s="51"/>
      <c r="T36" s="51"/>
      <c r="U36" s="51"/>
    </row>
    <row r="37" spans="1:21" s="453" customFormat="1" ht="15" customHeight="1" x14ac:dyDescent="0.25">
      <c r="A37" s="158"/>
      <c r="B37" s="461" t="s">
        <v>651</v>
      </c>
      <c r="C37" s="461" t="s">
        <v>652</v>
      </c>
      <c r="D37" s="461" t="s">
        <v>653</v>
      </c>
      <c r="E37" s="415"/>
      <c r="F37" s="415"/>
      <c r="G37" s="415"/>
      <c r="H37" s="415"/>
      <c r="I37" s="415">
        <v>9</v>
      </c>
      <c r="J37" s="415"/>
      <c r="K37" s="462">
        <f t="shared" si="0"/>
        <v>9</v>
      </c>
      <c r="L37" s="51"/>
      <c r="M37" s="459">
        <f t="shared" si="2"/>
        <v>1</v>
      </c>
      <c r="N37" s="459">
        <f t="shared" si="1"/>
        <v>0</v>
      </c>
      <c r="O37" s="51"/>
      <c r="P37" s="51"/>
      <c r="Q37" s="51"/>
      <c r="R37" s="51"/>
      <c r="S37" s="51"/>
      <c r="T37" s="51"/>
      <c r="U37" s="51"/>
    </row>
    <row r="38" spans="1:21" s="455" customFormat="1" ht="15" customHeight="1" x14ac:dyDescent="0.25">
      <c r="A38" s="158"/>
      <c r="B38" s="40" t="s">
        <v>558</v>
      </c>
      <c r="C38" s="40" t="s">
        <v>559</v>
      </c>
      <c r="D38" s="41" t="s">
        <v>176</v>
      </c>
      <c r="E38" s="267"/>
      <c r="F38" s="267"/>
      <c r="G38" s="267">
        <v>8</v>
      </c>
      <c r="H38" s="267"/>
      <c r="I38" s="267"/>
      <c r="J38" s="267"/>
      <c r="K38" s="462">
        <f t="shared" si="0"/>
        <v>8</v>
      </c>
      <c r="L38" s="51"/>
      <c r="M38" s="459">
        <f t="shared" si="2"/>
        <v>1</v>
      </c>
      <c r="N38" s="459">
        <f t="shared" si="1"/>
        <v>0</v>
      </c>
      <c r="O38" s="51"/>
      <c r="P38" s="51"/>
      <c r="Q38" s="51"/>
      <c r="R38" s="51"/>
      <c r="S38" s="51"/>
      <c r="T38" s="51"/>
      <c r="U38" s="51"/>
    </row>
    <row r="39" spans="1:21" s="455" customFormat="1" ht="15" customHeight="1" x14ac:dyDescent="0.25">
      <c r="A39" s="158"/>
      <c r="B39" s="131" t="s">
        <v>301</v>
      </c>
      <c r="C39" s="131" t="s">
        <v>302</v>
      </c>
      <c r="D39" s="200" t="s">
        <v>303</v>
      </c>
      <c r="E39" s="267"/>
      <c r="F39" s="267">
        <v>7</v>
      </c>
      <c r="G39" s="267"/>
      <c r="H39" s="267"/>
      <c r="I39" s="267"/>
      <c r="J39" s="267"/>
      <c r="K39" s="462">
        <f t="shared" si="0"/>
        <v>7</v>
      </c>
      <c r="L39" s="51"/>
      <c r="M39" s="459">
        <f t="shared" si="2"/>
        <v>1</v>
      </c>
      <c r="N39" s="459">
        <f t="shared" si="1"/>
        <v>0</v>
      </c>
      <c r="O39" s="51"/>
      <c r="P39" s="51"/>
      <c r="Q39" s="51"/>
      <c r="R39" s="51"/>
      <c r="S39" s="51"/>
      <c r="T39" s="51"/>
      <c r="U39" s="51"/>
    </row>
    <row r="40" spans="1:21" ht="15" customHeight="1" x14ac:dyDescent="0.25">
      <c r="A40" s="1"/>
      <c r="B40" s="19"/>
      <c r="C40" s="19"/>
      <c r="D40" s="19"/>
      <c r="E40" s="1"/>
      <c r="F40" s="1"/>
      <c r="G40" s="158"/>
      <c r="H40" s="1"/>
      <c r="I40" s="1"/>
      <c r="J40" s="1"/>
      <c r="K40" s="6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ht="15" customHeight="1" x14ac:dyDescent="0.25">
      <c r="A41" s="1"/>
      <c r="B41" s="32" t="s">
        <v>243</v>
      </c>
      <c r="C41" s="19"/>
      <c r="D41" s="19"/>
      <c r="E41" s="1"/>
      <c r="F41" s="1"/>
      <c r="G41" s="158"/>
      <c r="H41" s="1"/>
      <c r="I41" s="1"/>
      <c r="J41" s="1"/>
      <c r="K41" s="6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 ht="15" customHeight="1" x14ac:dyDescent="0.25">
      <c r="A42" s="1">
        <v>1</v>
      </c>
      <c r="B42" s="40" t="s">
        <v>116</v>
      </c>
      <c r="C42" s="40" t="s">
        <v>117</v>
      </c>
      <c r="D42" s="41" t="s">
        <v>118</v>
      </c>
      <c r="E42" s="1"/>
      <c r="F42" s="1"/>
      <c r="G42" s="158"/>
      <c r="H42" s="1"/>
      <c r="I42" s="1"/>
      <c r="J42" s="1"/>
      <c r="K42" s="6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ht="15" customHeight="1" x14ac:dyDescent="0.25">
      <c r="A43" s="1">
        <v>2</v>
      </c>
      <c r="B43" s="40" t="s">
        <v>384</v>
      </c>
      <c r="C43" s="40" t="s">
        <v>605</v>
      </c>
      <c r="D43" s="41" t="s">
        <v>262</v>
      </c>
      <c r="E43" s="1"/>
      <c r="F43" s="1"/>
      <c r="G43" s="158"/>
      <c r="H43" s="1"/>
      <c r="I43" s="1"/>
      <c r="J43" s="1"/>
      <c r="K43" s="6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15" customHeight="1" x14ac:dyDescent="0.25">
      <c r="A44" s="1">
        <v>3</v>
      </c>
      <c r="B44" s="40" t="s">
        <v>379</v>
      </c>
      <c r="C44" s="40" t="s">
        <v>380</v>
      </c>
      <c r="D44" s="41" t="s">
        <v>337</v>
      </c>
      <c r="E44" s="1"/>
      <c r="F44" s="1"/>
      <c r="G44" s="158"/>
      <c r="H44" s="1"/>
      <c r="I44" s="1"/>
      <c r="J44" s="1"/>
      <c r="K44" s="6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15" customHeight="1" x14ac:dyDescent="0.25">
      <c r="A45" s="1">
        <v>4</v>
      </c>
      <c r="B45" s="40" t="s">
        <v>386</v>
      </c>
      <c r="C45" s="40" t="s">
        <v>387</v>
      </c>
      <c r="D45" s="41" t="s">
        <v>388</v>
      </c>
      <c r="E45" s="1"/>
      <c r="F45" s="1"/>
      <c r="G45" s="158"/>
      <c r="H45" s="1"/>
      <c r="I45" s="1"/>
      <c r="J45" s="1"/>
      <c r="K45" s="6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21" ht="15" customHeight="1" x14ac:dyDescent="0.25">
      <c r="A46" s="1">
        <v>5</v>
      </c>
      <c r="B46" s="40" t="s">
        <v>389</v>
      </c>
      <c r="C46" s="40" t="s">
        <v>390</v>
      </c>
      <c r="D46" s="41" t="s">
        <v>296</v>
      </c>
      <c r="E46" s="1"/>
      <c r="F46" s="1"/>
      <c r="G46" s="158"/>
      <c r="H46" s="1"/>
      <c r="I46" s="1"/>
      <c r="J46" s="1"/>
      <c r="K46" s="6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1:21" ht="15" customHeight="1" x14ac:dyDescent="0.25">
      <c r="A47" s="1">
        <v>6</v>
      </c>
      <c r="B47" s="40" t="s">
        <v>157</v>
      </c>
      <c r="C47" s="40" t="s">
        <v>501</v>
      </c>
      <c r="D47" s="41" t="s">
        <v>155</v>
      </c>
      <c r="E47" s="1"/>
      <c r="F47" s="1"/>
      <c r="G47" s="158"/>
      <c r="H47" s="1"/>
      <c r="I47" s="1"/>
      <c r="J47" s="1"/>
      <c r="K47" s="6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ht="15" customHeight="1" x14ac:dyDescent="0.25">
      <c r="A48" s="1">
        <v>7</v>
      </c>
      <c r="B48" s="40" t="s">
        <v>606</v>
      </c>
      <c r="C48" s="40" t="s">
        <v>607</v>
      </c>
      <c r="D48" s="41" t="s">
        <v>608</v>
      </c>
      <c r="E48" s="1"/>
      <c r="F48" s="1"/>
      <c r="G48" s="158"/>
      <c r="H48" s="1"/>
      <c r="I48" s="1"/>
      <c r="J48" s="1"/>
      <c r="K48" s="6"/>
      <c r="L48" s="19"/>
      <c r="M48" s="19"/>
      <c r="N48" s="19"/>
      <c r="O48" s="19"/>
      <c r="P48" s="19"/>
      <c r="Q48" s="19"/>
      <c r="R48" s="19"/>
      <c r="S48" s="19"/>
      <c r="T48" s="19"/>
      <c r="U48" s="19"/>
    </row>
  </sheetData>
  <sortState ref="B9:K39">
    <sortCondition descending="1" ref="K9:K39"/>
  </sortState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4"/>
  <sheetViews>
    <sheetView topLeftCell="A28" workbookViewId="0">
      <selection activeCell="A45" sqref="A45"/>
    </sheetView>
  </sheetViews>
  <sheetFormatPr defaultColWidth="17.28515625" defaultRowHeight="15.75" customHeight="1" x14ac:dyDescent="0.2"/>
  <cols>
    <col min="1" max="1" width="4.42578125" customWidth="1"/>
    <col min="2" max="2" width="20.5703125" customWidth="1"/>
    <col min="3" max="3" width="28.140625" customWidth="1"/>
    <col min="4" max="4" width="10.7109375" customWidth="1"/>
    <col min="5" max="5" width="9.140625" customWidth="1"/>
    <col min="6" max="6" width="10.140625" customWidth="1"/>
    <col min="7" max="7" width="10.140625" style="302" customWidth="1"/>
    <col min="8" max="9" width="13.28515625" bestFit="1" customWidth="1"/>
    <col min="10" max="10" width="9.5703125" bestFit="1" customWidth="1"/>
    <col min="11" max="20" width="9.140625" customWidth="1"/>
    <col min="21" max="21" width="10.7109375" customWidth="1"/>
  </cols>
  <sheetData>
    <row r="1" spans="1:21" ht="18.75" customHeight="1" x14ac:dyDescent="0.3">
      <c r="A1" s="1"/>
      <c r="B1" s="106" t="s">
        <v>246</v>
      </c>
      <c r="C1" s="19"/>
      <c r="D1" s="13"/>
      <c r="E1" s="4"/>
      <c r="F1" s="4"/>
      <c r="G1" s="323"/>
      <c r="H1" s="1"/>
      <c r="I1" s="1"/>
      <c r="J1" s="1"/>
      <c r="K1" s="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" customHeight="1" x14ac:dyDescent="0.25">
      <c r="A2" s="1"/>
      <c r="B2" s="19" t="s">
        <v>91</v>
      </c>
      <c r="C2" s="19"/>
      <c r="D2" s="37"/>
      <c r="E2" s="1"/>
      <c r="F2" s="1"/>
      <c r="G2" s="158"/>
      <c r="H2" s="1"/>
      <c r="I2" s="1"/>
      <c r="J2" s="1"/>
      <c r="K2" s="6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5" customHeight="1" x14ac:dyDescent="0.25">
      <c r="A3" s="1"/>
      <c r="B3" s="19"/>
      <c r="C3" s="19"/>
      <c r="D3" s="19"/>
      <c r="E3" s="1"/>
      <c r="F3" s="1"/>
      <c r="G3" s="158"/>
      <c r="H3" s="1"/>
      <c r="I3" s="1"/>
      <c r="J3" s="1"/>
      <c r="K3" s="6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5" customHeight="1" x14ac:dyDescent="0.25">
      <c r="A4" s="1"/>
      <c r="B4" s="31" t="s">
        <v>92</v>
      </c>
      <c r="C4" s="19"/>
      <c r="D4" s="19"/>
      <c r="E4" s="1"/>
      <c r="F4" s="1"/>
      <c r="G4" s="158"/>
      <c r="H4" s="1"/>
      <c r="I4" s="1"/>
      <c r="J4" s="1"/>
      <c r="K4" s="6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5" customHeight="1" x14ac:dyDescent="0.25">
      <c r="A5" s="1"/>
      <c r="B5" s="31" t="s">
        <v>93</v>
      </c>
      <c r="C5" s="19"/>
      <c r="D5" s="19"/>
      <c r="E5" s="1"/>
      <c r="F5" s="1"/>
      <c r="G5" s="158"/>
      <c r="H5" s="1"/>
      <c r="I5" s="1"/>
      <c r="J5" s="1"/>
      <c r="K5" s="6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5" customHeight="1" x14ac:dyDescent="0.25">
      <c r="A6" s="1"/>
      <c r="B6" s="31" t="s">
        <v>3</v>
      </c>
      <c r="C6" s="19"/>
      <c r="D6" s="19"/>
      <c r="E6" s="8"/>
      <c r="F6" s="1"/>
      <c r="G6" s="158"/>
      <c r="H6" s="1"/>
      <c r="I6" s="1"/>
      <c r="J6" s="279" t="s">
        <v>193</v>
      </c>
      <c r="K6" s="6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15" customHeight="1" x14ac:dyDescent="0.25">
      <c r="A7" s="1"/>
      <c r="B7" s="31"/>
      <c r="C7" s="19"/>
      <c r="D7" s="19"/>
      <c r="E7" s="8" t="s">
        <v>102</v>
      </c>
      <c r="F7" s="8" t="s">
        <v>102</v>
      </c>
      <c r="G7" s="110" t="s">
        <v>86</v>
      </c>
      <c r="H7" s="8" t="s">
        <v>4</v>
      </c>
      <c r="I7" s="8" t="s">
        <v>111</v>
      </c>
      <c r="J7" s="8" t="s">
        <v>220</v>
      </c>
      <c r="K7" s="6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5" customHeight="1" x14ac:dyDescent="0.25">
      <c r="A8" s="1"/>
      <c r="B8" s="21" t="s">
        <v>94</v>
      </c>
      <c r="C8" s="21" t="s">
        <v>95</v>
      </c>
      <c r="D8" s="21" t="s">
        <v>96</v>
      </c>
      <c r="E8" s="8" t="s">
        <v>247</v>
      </c>
      <c r="F8" s="8" t="s">
        <v>239</v>
      </c>
      <c r="G8" s="110" t="s">
        <v>244</v>
      </c>
      <c r="H8" s="8" t="s">
        <v>219</v>
      </c>
      <c r="I8" s="8" t="s">
        <v>242</v>
      </c>
      <c r="J8" s="8" t="s">
        <v>221</v>
      </c>
      <c r="K8" s="39" t="s">
        <v>97</v>
      </c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5" customHeight="1" x14ac:dyDescent="0.25">
      <c r="A9" s="1">
        <v>1</v>
      </c>
      <c r="B9" s="471" t="s">
        <v>353</v>
      </c>
      <c r="C9" s="471" t="s">
        <v>354</v>
      </c>
      <c r="D9" s="472" t="s">
        <v>146</v>
      </c>
      <c r="E9" s="480" t="s">
        <v>673</v>
      </c>
      <c r="F9" s="481">
        <v>15</v>
      </c>
      <c r="G9" s="482"/>
      <c r="H9" s="481">
        <v>25</v>
      </c>
      <c r="I9" s="481"/>
      <c r="J9" s="481">
        <v>37.5</v>
      </c>
      <c r="K9" s="218">
        <f t="shared" ref="K9:K42" si="0">SUM(E9:J9)</f>
        <v>77.5</v>
      </c>
      <c r="L9" s="19"/>
      <c r="M9" s="459">
        <f>COUNT(E9:J9)</f>
        <v>3</v>
      </c>
      <c r="N9" s="459">
        <f t="shared" ref="N9:N43" si="1">IF(M9&gt;3,"  huom",0)</f>
        <v>0</v>
      </c>
      <c r="P9" s="19"/>
      <c r="Q9" s="19"/>
      <c r="R9" s="19"/>
      <c r="S9" s="19"/>
      <c r="T9" s="19"/>
      <c r="U9" s="19"/>
    </row>
    <row r="10" spans="1:21" ht="15" customHeight="1" x14ac:dyDescent="0.25">
      <c r="A10" s="1">
        <v>2</v>
      </c>
      <c r="B10" s="471" t="s">
        <v>350</v>
      </c>
      <c r="C10" s="471" t="s">
        <v>351</v>
      </c>
      <c r="D10" s="472" t="s">
        <v>266</v>
      </c>
      <c r="E10" s="480" t="s">
        <v>672</v>
      </c>
      <c r="F10" s="481" t="s">
        <v>647</v>
      </c>
      <c r="G10" s="482"/>
      <c r="H10" s="481">
        <v>15</v>
      </c>
      <c r="I10" s="481">
        <v>25</v>
      </c>
      <c r="J10" s="481">
        <v>33</v>
      </c>
      <c r="K10" s="38">
        <f t="shared" si="0"/>
        <v>73</v>
      </c>
      <c r="L10" s="19"/>
      <c r="M10" s="459">
        <f t="shared" ref="M10:M43" si="2">COUNT(E10:J10)</f>
        <v>3</v>
      </c>
      <c r="N10" s="459">
        <f t="shared" si="1"/>
        <v>0</v>
      </c>
      <c r="O10" s="19"/>
      <c r="P10" s="19"/>
      <c r="Q10" s="19"/>
      <c r="R10" s="19"/>
      <c r="S10" s="19"/>
      <c r="T10" s="19"/>
      <c r="U10" s="19"/>
    </row>
    <row r="11" spans="1:21" ht="15" customHeight="1" x14ac:dyDescent="0.25">
      <c r="A11" s="1">
        <v>3</v>
      </c>
      <c r="B11" s="471" t="s">
        <v>342</v>
      </c>
      <c r="C11" s="471" t="s">
        <v>343</v>
      </c>
      <c r="D11" s="472" t="s">
        <v>146</v>
      </c>
      <c r="E11" s="480">
        <v>22</v>
      </c>
      <c r="F11" s="481">
        <v>22</v>
      </c>
      <c r="G11" s="482"/>
      <c r="H11" s="481">
        <v>17</v>
      </c>
      <c r="I11" s="481"/>
      <c r="J11" s="481" t="s">
        <v>670</v>
      </c>
      <c r="K11" s="38">
        <f t="shared" si="0"/>
        <v>61</v>
      </c>
      <c r="L11" s="19"/>
      <c r="M11" s="459">
        <f t="shared" si="2"/>
        <v>3</v>
      </c>
      <c r="N11" s="459">
        <f t="shared" si="1"/>
        <v>0</v>
      </c>
      <c r="O11" s="19"/>
      <c r="P11" s="19"/>
      <c r="Q11" s="19"/>
      <c r="R11" s="19"/>
      <c r="S11" s="19"/>
      <c r="T11" s="19"/>
      <c r="U11" s="19"/>
    </row>
    <row r="12" spans="1:21" ht="15" customHeight="1" x14ac:dyDescent="0.25">
      <c r="A12" s="1">
        <v>4</v>
      </c>
      <c r="B12" s="471" t="s">
        <v>344</v>
      </c>
      <c r="C12" s="471" t="s">
        <v>345</v>
      </c>
      <c r="D12" s="472" t="s">
        <v>285</v>
      </c>
      <c r="E12" s="483">
        <v>19</v>
      </c>
      <c r="F12" s="481">
        <v>25</v>
      </c>
      <c r="G12" s="482"/>
      <c r="H12" s="481">
        <v>15</v>
      </c>
      <c r="I12" s="481"/>
      <c r="J12" s="481" t="s">
        <v>671</v>
      </c>
      <c r="K12" s="218">
        <f t="shared" si="0"/>
        <v>59</v>
      </c>
      <c r="L12" s="19"/>
      <c r="M12" s="459">
        <f t="shared" si="2"/>
        <v>3</v>
      </c>
      <c r="N12" s="459">
        <f t="shared" si="1"/>
        <v>0</v>
      </c>
      <c r="O12" s="19"/>
      <c r="P12" s="19"/>
      <c r="Q12" s="19"/>
      <c r="R12" s="19"/>
      <c r="S12" s="19"/>
      <c r="T12" s="19"/>
      <c r="U12" s="19"/>
    </row>
    <row r="13" spans="1:21" ht="15" customHeight="1" x14ac:dyDescent="0.25">
      <c r="A13" s="1">
        <v>4</v>
      </c>
      <c r="B13" s="471" t="s">
        <v>340</v>
      </c>
      <c r="C13" s="471" t="s">
        <v>341</v>
      </c>
      <c r="D13" s="472" t="s">
        <v>115</v>
      </c>
      <c r="E13" s="480">
        <v>25</v>
      </c>
      <c r="F13" s="481">
        <v>19</v>
      </c>
      <c r="G13" s="482"/>
      <c r="H13" s="481" t="s">
        <v>662</v>
      </c>
      <c r="I13" s="481"/>
      <c r="J13" s="481">
        <v>15</v>
      </c>
      <c r="K13" s="38">
        <f t="shared" si="0"/>
        <v>59</v>
      </c>
      <c r="L13" s="19"/>
      <c r="M13" s="459">
        <f t="shared" si="2"/>
        <v>3</v>
      </c>
      <c r="N13" s="459">
        <f t="shared" si="1"/>
        <v>0</v>
      </c>
      <c r="O13" s="19"/>
      <c r="P13" s="19"/>
      <c r="Q13" s="19"/>
      <c r="R13" s="19"/>
      <c r="S13" s="19"/>
      <c r="T13" s="19"/>
      <c r="U13" s="19"/>
    </row>
    <row r="14" spans="1:21" ht="15" customHeight="1" x14ac:dyDescent="0.25">
      <c r="A14" s="1">
        <v>6</v>
      </c>
      <c r="B14" s="471" t="s">
        <v>360</v>
      </c>
      <c r="C14" s="471" t="s">
        <v>361</v>
      </c>
      <c r="D14" s="472" t="s">
        <v>362</v>
      </c>
      <c r="E14" s="480" t="s">
        <v>647</v>
      </c>
      <c r="F14" s="481">
        <v>17</v>
      </c>
      <c r="G14" s="482"/>
      <c r="H14" s="481">
        <v>22</v>
      </c>
      <c r="I14" s="481"/>
      <c r="J14" s="481">
        <v>15</v>
      </c>
      <c r="K14" s="218">
        <f t="shared" si="0"/>
        <v>54</v>
      </c>
      <c r="L14" s="19"/>
      <c r="M14" s="459">
        <f t="shared" si="2"/>
        <v>3</v>
      </c>
      <c r="N14" s="459">
        <f t="shared" si="1"/>
        <v>0</v>
      </c>
      <c r="O14" s="19"/>
      <c r="P14" s="19"/>
      <c r="Q14" s="19"/>
      <c r="R14" s="19"/>
      <c r="S14" s="19"/>
      <c r="T14" s="19"/>
      <c r="U14" s="19"/>
    </row>
    <row r="15" spans="1:21" ht="15" customHeight="1" x14ac:dyDescent="0.25">
      <c r="A15" s="1">
        <v>7</v>
      </c>
      <c r="B15" s="468" t="s">
        <v>348</v>
      </c>
      <c r="C15" s="468" t="s">
        <v>349</v>
      </c>
      <c r="D15" s="469" t="s">
        <v>146</v>
      </c>
      <c r="E15" s="483">
        <v>17</v>
      </c>
      <c r="F15" s="481" t="s">
        <v>669</v>
      </c>
      <c r="G15" s="482"/>
      <c r="H15" s="481">
        <v>7</v>
      </c>
      <c r="I15" s="481"/>
      <c r="J15" s="481">
        <v>22.5</v>
      </c>
      <c r="K15" s="218">
        <f t="shared" si="0"/>
        <v>46.5</v>
      </c>
      <c r="L15" s="19"/>
      <c r="M15" s="459">
        <f t="shared" si="2"/>
        <v>3</v>
      </c>
      <c r="N15" s="459">
        <f t="shared" si="1"/>
        <v>0</v>
      </c>
      <c r="O15" s="19"/>
      <c r="P15" s="19"/>
      <c r="Q15" s="19"/>
      <c r="R15" s="19"/>
      <c r="S15" s="19"/>
      <c r="T15" s="19"/>
      <c r="U15" s="19"/>
    </row>
    <row r="16" spans="1:21" ht="15" customHeight="1" x14ac:dyDescent="0.25">
      <c r="A16" s="1"/>
      <c r="B16" s="40" t="s">
        <v>494</v>
      </c>
      <c r="C16" s="40" t="s">
        <v>495</v>
      </c>
      <c r="D16" s="41" t="s">
        <v>130</v>
      </c>
      <c r="E16" s="368"/>
      <c r="F16" s="416">
        <v>7</v>
      </c>
      <c r="G16" s="208"/>
      <c r="H16" s="132">
        <v>19</v>
      </c>
      <c r="I16" s="132">
        <v>19</v>
      </c>
      <c r="J16" s="132"/>
      <c r="K16" s="218">
        <f t="shared" si="0"/>
        <v>45</v>
      </c>
      <c r="L16" s="19"/>
      <c r="M16" s="459">
        <f t="shared" si="2"/>
        <v>3</v>
      </c>
      <c r="N16" s="459">
        <f t="shared" si="1"/>
        <v>0</v>
      </c>
      <c r="O16" s="19"/>
      <c r="P16" s="19"/>
      <c r="Q16" s="19"/>
      <c r="R16" s="19"/>
      <c r="S16" s="19"/>
      <c r="T16" s="19"/>
      <c r="U16" s="19"/>
    </row>
    <row r="17" spans="1:21" ht="15" customHeight="1" x14ac:dyDescent="0.25">
      <c r="A17" s="1"/>
      <c r="B17" s="40" t="s">
        <v>541</v>
      </c>
      <c r="C17" s="40" t="s">
        <v>542</v>
      </c>
      <c r="D17" s="41" t="s">
        <v>371</v>
      </c>
      <c r="E17" s="201"/>
      <c r="F17" s="202"/>
      <c r="G17" s="400">
        <v>25</v>
      </c>
      <c r="H17" s="202"/>
      <c r="I17" s="202">
        <v>17</v>
      </c>
      <c r="J17" s="202"/>
      <c r="K17" s="38">
        <f t="shared" si="0"/>
        <v>42</v>
      </c>
      <c r="L17" s="19"/>
      <c r="M17" s="459">
        <f t="shared" si="2"/>
        <v>2</v>
      </c>
      <c r="N17" s="459">
        <f t="shared" si="1"/>
        <v>0</v>
      </c>
      <c r="O17" s="19"/>
      <c r="P17" s="19"/>
      <c r="Q17" s="19"/>
      <c r="R17" s="19"/>
      <c r="S17" s="19"/>
      <c r="T17" s="19"/>
      <c r="U17" s="19"/>
    </row>
    <row r="18" spans="1:21" ht="15" customHeight="1" x14ac:dyDescent="0.25">
      <c r="A18" s="1"/>
      <c r="B18" s="427" t="s">
        <v>357</v>
      </c>
      <c r="C18" s="427" t="s">
        <v>358</v>
      </c>
      <c r="D18" s="428" t="s">
        <v>359</v>
      </c>
      <c r="E18" s="477" t="s">
        <v>647</v>
      </c>
      <c r="F18" s="429">
        <v>8</v>
      </c>
      <c r="G18" s="267">
        <v>19</v>
      </c>
      <c r="H18" s="201"/>
      <c r="I18" s="202">
        <v>7</v>
      </c>
      <c r="J18" s="202"/>
      <c r="K18" s="218">
        <f t="shared" si="0"/>
        <v>34</v>
      </c>
      <c r="L18" s="19"/>
      <c r="M18" s="459">
        <f t="shared" si="2"/>
        <v>3</v>
      </c>
      <c r="N18" s="459">
        <f t="shared" si="1"/>
        <v>0</v>
      </c>
      <c r="O18" s="19"/>
      <c r="P18" s="19"/>
      <c r="Q18" s="19"/>
      <c r="R18" s="19"/>
      <c r="S18" s="19"/>
      <c r="T18" s="19"/>
      <c r="U18" s="19"/>
    </row>
    <row r="19" spans="1:21" ht="15" customHeight="1" x14ac:dyDescent="0.25">
      <c r="A19" s="1"/>
      <c r="B19" s="40" t="s">
        <v>355</v>
      </c>
      <c r="C19" s="40" t="s">
        <v>356</v>
      </c>
      <c r="D19" s="41" t="s">
        <v>371</v>
      </c>
      <c r="E19" s="265">
        <v>8</v>
      </c>
      <c r="F19" s="327"/>
      <c r="G19" s="267">
        <v>22</v>
      </c>
      <c r="H19" s="95"/>
      <c r="I19" s="94">
        <v>4</v>
      </c>
      <c r="J19" s="94"/>
      <c r="K19" s="38">
        <f t="shared" si="0"/>
        <v>34</v>
      </c>
      <c r="L19" s="19"/>
      <c r="M19" s="459">
        <f t="shared" si="2"/>
        <v>3</v>
      </c>
      <c r="N19" s="459">
        <f t="shared" si="1"/>
        <v>0</v>
      </c>
      <c r="O19" s="19"/>
      <c r="P19" s="19"/>
      <c r="Q19" s="19"/>
      <c r="R19" s="19"/>
      <c r="S19" s="19"/>
      <c r="T19" s="19"/>
      <c r="U19" s="19"/>
    </row>
    <row r="20" spans="1:21" ht="15" customHeight="1" x14ac:dyDescent="0.25">
      <c r="A20" s="1"/>
      <c r="B20" s="40" t="s">
        <v>491</v>
      </c>
      <c r="C20" s="40" t="s">
        <v>492</v>
      </c>
      <c r="D20" s="200" t="s">
        <v>498</v>
      </c>
      <c r="E20" s="265"/>
      <c r="F20" s="327">
        <v>9</v>
      </c>
      <c r="G20" s="267">
        <v>15</v>
      </c>
      <c r="H20" s="201"/>
      <c r="I20" s="202">
        <v>8</v>
      </c>
      <c r="J20" s="202"/>
      <c r="K20" s="218">
        <f t="shared" si="0"/>
        <v>32</v>
      </c>
      <c r="L20" s="19"/>
      <c r="M20" s="459">
        <f t="shared" si="2"/>
        <v>3</v>
      </c>
      <c r="N20" s="459">
        <f t="shared" si="1"/>
        <v>0</v>
      </c>
      <c r="O20" s="19"/>
      <c r="P20" s="19"/>
      <c r="Q20" s="19"/>
      <c r="R20" s="19"/>
      <c r="S20" s="19"/>
      <c r="T20" s="19"/>
      <c r="U20" s="19"/>
    </row>
    <row r="21" spans="1:21" ht="15" customHeight="1" x14ac:dyDescent="0.25">
      <c r="A21" s="1"/>
      <c r="B21" s="131" t="s">
        <v>663</v>
      </c>
      <c r="C21" s="131" t="s">
        <v>664</v>
      </c>
      <c r="D21" s="200" t="s">
        <v>665</v>
      </c>
      <c r="E21" s="267"/>
      <c r="F21" s="327"/>
      <c r="G21" s="267"/>
      <c r="H21" s="201"/>
      <c r="I21" s="202"/>
      <c r="J21" s="202">
        <v>28.5</v>
      </c>
      <c r="K21" s="218">
        <f t="shared" si="0"/>
        <v>28.5</v>
      </c>
      <c r="L21" s="19"/>
      <c r="M21" s="459">
        <f t="shared" si="2"/>
        <v>1</v>
      </c>
      <c r="N21" s="459">
        <f t="shared" si="1"/>
        <v>0</v>
      </c>
      <c r="O21" s="19"/>
      <c r="P21" s="19"/>
      <c r="Q21" s="19"/>
      <c r="R21" s="19"/>
      <c r="S21" s="19"/>
      <c r="T21" s="19"/>
      <c r="U21" s="19"/>
    </row>
    <row r="22" spans="1:21" ht="15" customHeight="1" x14ac:dyDescent="0.25">
      <c r="A22" s="1"/>
      <c r="B22" s="131" t="s">
        <v>614</v>
      </c>
      <c r="C22" s="131" t="s">
        <v>615</v>
      </c>
      <c r="D22" s="200" t="s">
        <v>115</v>
      </c>
      <c r="E22" s="265"/>
      <c r="F22" s="326"/>
      <c r="G22" s="265"/>
      <c r="H22" s="201">
        <v>9</v>
      </c>
      <c r="I22" s="202"/>
      <c r="J22" s="202">
        <v>18.5</v>
      </c>
      <c r="K22" s="218">
        <f t="shared" si="0"/>
        <v>27.5</v>
      </c>
      <c r="L22" s="19"/>
      <c r="M22" s="459">
        <f t="shared" si="2"/>
        <v>2</v>
      </c>
      <c r="N22" s="459">
        <f t="shared" si="1"/>
        <v>0</v>
      </c>
      <c r="O22" s="19"/>
      <c r="P22" s="19"/>
      <c r="Q22" s="19"/>
      <c r="R22" s="19"/>
      <c r="S22" s="19"/>
      <c r="T22" s="19"/>
      <c r="U22" s="19"/>
    </row>
    <row r="23" spans="1:21" ht="15" customHeight="1" x14ac:dyDescent="0.25">
      <c r="A23" s="1"/>
      <c r="B23" s="40" t="s">
        <v>369</v>
      </c>
      <c r="C23" s="40" t="s">
        <v>370</v>
      </c>
      <c r="D23" s="41" t="s">
        <v>372</v>
      </c>
      <c r="E23" s="266">
        <v>2</v>
      </c>
      <c r="F23" s="325"/>
      <c r="G23" s="266"/>
      <c r="H23" s="95">
        <v>10</v>
      </c>
      <c r="I23" s="94"/>
      <c r="J23" s="94">
        <v>15</v>
      </c>
      <c r="K23" s="38">
        <f t="shared" si="0"/>
        <v>27</v>
      </c>
      <c r="L23" s="19"/>
      <c r="M23" s="459">
        <f t="shared" si="2"/>
        <v>3</v>
      </c>
      <c r="N23" s="459">
        <f t="shared" si="1"/>
        <v>0</v>
      </c>
      <c r="O23" s="19"/>
      <c r="P23" s="19"/>
      <c r="Q23" s="19"/>
      <c r="R23" s="19"/>
      <c r="S23" s="19"/>
      <c r="T23" s="19"/>
      <c r="U23" s="19"/>
    </row>
    <row r="24" spans="1:21" ht="15" customHeight="1" x14ac:dyDescent="0.25">
      <c r="A24" s="1"/>
      <c r="B24" s="40" t="s">
        <v>545</v>
      </c>
      <c r="C24" s="40" t="s">
        <v>546</v>
      </c>
      <c r="D24" s="41" t="s">
        <v>371</v>
      </c>
      <c r="E24" s="265"/>
      <c r="F24" s="326"/>
      <c r="G24" s="265">
        <v>13</v>
      </c>
      <c r="H24" s="201"/>
      <c r="I24" s="202">
        <v>13</v>
      </c>
      <c r="J24" s="202"/>
      <c r="K24" s="218">
        <f t="shared" si="0"/>
        <v>26</v>
      </c>
      <c r="L24" s="19"/>
      <c r="M24" s="459">
        <f t="shared" si="2"/>
        <v>2</v>
      </c>
      <c r="N24" s="459">
        <f t="shared" si="1"/>
        <v>0</v>
      </c>
      <c r="O24" s="19"/>
      <c r="P24" s="19"/>
      <c r="Q24" s="19"/>
      <c r="R24" s="19"/>
      <c r="S24" s="19"/>
      <c r="T24" s="19"/>
      <c r="U24" s="19"/>
    </row>
    <row r="25" spans="1:21" ht="15" customHeight="1" x14ac:dyDescent="0.25">
      <c r="A25" s="1"/>
      <c r="B25" s="131" t="s">
        <v>666</v>
      </c>
      <c r="C25" s="131" t="s">
        <v>667</v>
      </c>
      <c r="D25" s="200" t="s">
        <v>266</v>
      </c>
      <c r="E25" s="267"/>
      <c r="F25" s="327"/>
      <c r="G25" s="267"/>
      <c r="H25" s="201"/>
      <c r="I25" s="202"/>
      <c r="J25" s="202">
        <v>25.5</v>
      </c>
      <c r="K25" s="218">
        <f t="shared" si="0"/>
        <v>25.5</v>
      </c>
      <c r="L25" s="19"/>
      <c r="M25" s="459">
        <f t="shared" si="2"/>
        <v>1</v>
      </c>
      <c r="N25" s="459">
        <f t="shared" si="1"/>
        <v>0</v>
      </c>
      <c r="O25" s="19"/>
      <c r="P25" s="19"/>
      <c r="Q25" s="19"/>
      <c r="R25" s="19"/>
      <c r="S25" s="19"/>
      <c r="T25" s="19"/>
      <c r="U25" s="19"/>
    </row>
    <row r="26" spans="1:21" ht="15" customHeight="1" x14ac:dyDescent="0.25">
      <c r="A26" s="1"/>
      <c r="B26" s="131" t="s">
        <v>489</v>
      </c>
      <c r="C26" s="131" t="s">
        <v>493</v>
      </c>
      <c r="D26" s="200" t="s">
        <v>424</v>
      </c>
      <c r="E26" s="267"/>
      <c r="F26" s="327">
        <v>7</v>
      </c>
      <c r="G26" s="267"/>
      <c r="H26" s="201"/>
      <c r="I26" s="202">
        <v>15</v>
      </c>
      <c r="J26" s="202">
        <v>3</v>
      </c>
      <c r="K26" s="218">
        <f t="shared" si="0"/>
        <v>25</v>
      </c>
      <c r="L26" s="19"/>
      <c r="M26" s="459">
        <f t="shared" si="2"/>
        <v>3</v>
      </c>
      <c r="N26" s="459">
        <f t="shared" si="1"/>
        <v>0</v>
      </c>
      <c r="O26" s="19"/>
      <c r="P26" s="19"/>
      <c r="Q26" s="19"/>
      <c r="R26" s="19"/>
      <c r="S26" s="19"/>
      <c r="T26" s="19"/>
      <c r="U26" s="19"/>
    </row>
    <row r="27" spans="1:21" ht="15" customHeight="1" x14ac:dyDescent="0.25">
      <c r="A27" s="1"/>
      <c r="B27" s="40" t="s">
        <v>543</v>
      </c>
      <c r="C27" s="40" t="s">
        <v>544</v>
      </c>
      <c r="D27" s="41" t="s">
        <v>371</v>
      </c>
      <c r="E27" s="266"/>
      <c r="F27" s="325"/>
      <c r="G27" s="266">
        <v>17</v>
      </c>
      <c r="H27" s="95"/>
      <c r="I27" s="94">
        <v>5</v>
      </c>
      <c r="J27" s="94"/>
      <c r="K27" s="38">
        <f t="shared" si="0"/>
        <v>22</v>
      </c>
      <c r="L27" s="19"/>
      <c r="M27" s="459">
        <f t="shared" si="2"/>
        <v>2</v>
      </c>
      <c r="N27" s="459">
        <f t="shared" si="1"/>
        <v>0</v>
      </c>
      <c r="O27" s="19"/>
      <c r="P27" s="19"/>
      <c r="Q27" s="19"/>
      <c r="R27" s="19"/>
      <c r="S27" s="19"/>
      <c r="T27" s="19"/>
      <c r="U27" s="19"/>
    </row>
    <row r="28" spans="1:21" ht="15" customHeight="1" x14ac:dyDescent="0.25">
      <c r="A28" s="1"/>
      <c r="B28" s="131" t="s">
        <v>304</v>
      </c>
      <c r="C28" s="131" t="s">
        <v>646</v>
      </c>
      <c r="D28" s="200" t="s">
        <v>306</v>
      </c>
      <c r="E28" s="267"/>
      <c r="F28" s="327"/>
      <c r="G28" s="267"/>
      <c r="H28" s="201"/>
      <c r="I28" s="202">
        <v>22</v>
      </c>
      <c r="J28" s="202"/>
      <c r="K28" s="218">
        <f t="shared" si="0"/>
        <v>22</v>
      </c>
      <c r="L28" s="19"/>
      <c r="M28" s="459">
        <f t="shared" si="2"/>
        <v>1</v>
      </c>
      <c r="N28" s="459">
        <f t="shared" si="1"/>
        <v>0</v>
      </c>
      <c r="O28" s="19"/>
      <c r="P28" s="19"/>
      <c r="Q28" s="19"/>
      <c r="R28" s="19"/>
      <c r="S28" s="19"/>
      <c r="T28" s="19"/>
      <c r="U28" s="19"/>
    </row>
    <row r="29" spans="1:21" ht="15" customHeight="1" x14ac:dyDescent="0.25">
      <c r="A29" s="1"/>
      <c r="B29" s="40" t="s">
        <v>363</v>
      </c>
      <c r="C29" s="40" t="s">
        <v>364</v>
      </c>
      <c r="D29" s="41" t="s">
        <v>365</v>
      </c>
      <c r="E29" s="266">
        <v>5</v>
      </c>
      <c r="F29" s="325"/>
      <c r="G29" s="266"/>
      <c r="H29" s="95">
        <v>6</v>
      </c>
      <c r="I29" s="94"/>
      <c r="J29" s="94">
        <v>10.5</v>
      </c>
      <c r="K29" s="38">
        <f t="shared" si="0"/>
        <v>21.5</v>
      </c>
      <c r="L29" s="19"/>
      <c r="M29" s="459">
        <f t="shared" si="2"/>
        <v>3</v>
      </c>
      <c r="N29" s="459">
        <f t="shared" si="1"/>
        <v>0</v>
      </c>
      <c r="O29" s="19"/>
      <c r="P29" s="19"/>
      <c r="Q29" s="19"/>
      <c r="R29" s="19"/>
      <c r="S29" s="19"/>
      <c r="T29" s="19"/>
      <c r="U29" s="19"/>
    </row>
    <row r="30" spans="1:21" ht="15" customHeight="1" x14ac:dyDescent="0.25">
      <c r="A30" s="1"/>
      <c r="B30" s="249" t="s">
        <v>346</v>
      </c>
      <c r="C30" s="249" t="s">
        <v>347</v>
      </c>
      <c r="D30" s="250" t="s">
        <v>146</v>
      </c>
      <c r="E30" s="266">
        <v>17</v>
      </c>
      <c r="F30" s="325">
        <v>3</v>
      </c>
      <c r="G30" s="266"/>
      <c r="H30" s="95"/>
      <c r="I30" s="94"/>
      <c r="J30" s="94"/>
      <c r="K30" s="38">
        <f t="shared" si="0"/>
        <v>20</v>
      </c>
      <c r="L30" s="19"/>
      <c r="M30" s="459">
        <f t="shared" si="2"/>
        <v>2</v>
      </c>
      <c r="N30" s="459">
        <f t="shared" si="1"/>
        <v>0</v>
      </c>
      <c r="O30" s="19"/>
      <c r="P30" s="19"/>
      <c r="Q30" s="19"/>
      <c r="R30" s="19"/>
      <c r="S30" s="19"/>
      <c r="T30" s="19"/>
      <c r="U30" s="19"/>
    </row>
    <row r="31" spans="1:21" ht="15" customHeight="1" x14ac:dyDescent="0.25">
      <c r="A31" s="1"/>
      <c r="B31" s="40" t="s">
        <v>489</v>
      </c>
      <c r="C31" s="40" t="s">
        <v>490</v>
      </c>
      <c r="D31" s="41" t="s">
        <v>424</v>
      </c>
      <c r="E31" s="265"/>
      <c r="F31" s="327">
        <v>10</v>
      </c>
      <c r="G31" s="267"/>
      <c r="H31" s="201"/>
      <c r="I31" s="202">
        <v>9</v>
      </c>
      <c r="J31" s="202"/>
      <c r="K31" s="218">
        <f t="shared" si="0"/>
        <v>19</v>
      </c>
      <c r="L31" s="19"/>
      <c r="M31" s="459">
        <f t="shared" si="2"/>
        <v>2</v>
      </c>
      <c r="N31" s="459">
        <f t="shared" si="1"/>
        <v>0</v>
      </c>
      <c r="O31" s="19"/>
      <c r="P31" s="19"/>
      <c r="Q31" s="19"/>
      <c r="R31" s="19"/>
      <c r="S31" s="19"/>
      <c r="T31" s="19"/>
      <c r="U31" s="19"/>
    </row>
    <row r="32" spans="1:21" ht="15" customHeight="1" x14ac:dyDescent="0.25">
      <c r="A32" s="1"/>
      <c r="B32" s="131" t="s">
        <v>545</v>
      </c>
      <c r="C32" s="131" t="s">
        <v>547</v>
      </c>
      <c r="D32" s="200" t="s">
        <v>371</v>
      </c>
      <c r="E32" s="265"/>
      <c r="F32" s="326"/>
      <c r="G32" s="265">
        <v>10</v>
      </c>
      <c r="H32" s="201"/>
      <c r="I32" s="202">
        <v>6</v>
      </c>
      <c r="J32" s="202"/>
      <c r="K32" s="218">
        <f t="shared" si="0"/>
        <v>16</v>
      </c>
      <c r="L32" s="19"/>
      <c r="M32" s="459">
        <f t="shared" si="2"/>
        <v>2</v>
      </c>
      <c r="N32" s="459">
        <f t="shared" si="1"/>
        <v>0</v>
      </c>
      <c r="O32" s="19"/>
      <c r="P32" s="19"/>
      <c r="Q32" s="19"/>
      <c r="R32" s="19"/>
      <c r="S32" s="19"/>
      <c r="T32" s="19"/>
      <c r="U32" s="19"/>
    </row>
    <row r="33" spans="1:21" ht="15" customHeight="1" x14ac:dyDescent="0.25">
      <c r="A33" s="1"/>
      <c r="B33" s="40" t="s">
        <v>389</v>
      </c>
      <c r="C33" s="40" t="s">
        <v>488</v>
      </c>
      <c r="D33" s="41" t="s">
        <v>296</v>
      </c>
      <c r="E33" s="265"/>
      <c r="F33" s="327">
        <v>13</v>
      </c>
      <c r="G33" s="267"/>
      <c r="H33" s="95"/>
      <c r="I33" s="94"/>
      <c r="J33" s="94"/>
      <c r="K33" s="218">
        <f t="shared" si="0"/>
        <v>13</v>
      </c>
      <c r="L33" s="19"/>
      <c r="M33" s="459">
        <f t="shared" si="2"/>
        <v>1</v>
      </c>
      <c r="N33" s="459">
        <f t="shared" si="1"/>
        <v>0</v>
      </c>
      <c r="O33" s="19"/>
      <c r="P33" s="19"/>
      <c r="Q33" s="19"/>
      <c r="R33" s="19"/>
      <c r="S33" s="19"/>
      <c r="T33" s="19"/>
      <c r="U33" s="19"/>
    </row>
    <row r="34" spans="1:21" ht="15" customHeight="1" x14ac:dyDescent="0.25">
      <c r="A34" s="1"/>
      <c r="B34" s="198" t="s">
        <v>367</v>
      </c>
      <c r="C34" s="198" t="s">
        <v>368</v>
      </c>
      <c r="D34" s="199" t="s">
        <v>271</v>
      </c>
      <c r="E34" s="430">
        <v>3</v>
      </c>
      <c r="F34" s="479"/>
      <c r="G34" s="267"/>
      <c r="H34" s="201"/>
      <c r="I34" s="202">
        <v>10</v>
      </c>
      <c r="J34" s="202"/>
      <c r="K34" s="38">
        <f t="shared" si="0"/>
        <v>13</v>
      </c>
      <c r="L34" s="19"/>
      <c r="M34" s="459">
        <f t="shared" si="2"/>
        <v>2</v>
      </c>
      <c r="N34" s="459">
        <f t="shared" si="1"/>
        <v>0</v>
      </c>
      <c r="O34" s="19"/>
      <c r="P34" s="19"/>
      <c r="Q34" s="19"/>
      <c r="R34" s="19"/>
      <c r="S34" s="19"/>
      <c r="T34" s="19"/>
      <c r="U34" s="19"/>
    </row>
    <row r="35" spans="1:21" ht="15" customHeight="1" x14ac:dyDescent="0.25">
      <c r="A35" s="1"/>
      <c r="B35" s="419" t="s">
        <v>344</v>
      </c>
      <c r="C35" s="419" t="s">
        <v>352</v>
      </c>
      <c r="D35" s="420" t="s">
        <v>285</v>
      </c>
      <c r="E35" s="478">
        <v>10</v>
      </c>
      <c r="F35" s="94"/>
      <c r="G35" s="315"/>
      <c r="H35" s="94"/>
      <c r="I35" s="94"/>
      <c r="J35" s="94"/>
      <c r="K35" s="38">
        <f t="shared" si="0"/>
        <v>10</v>
      </c>
      <c r="L35" s="19"/>
      <c r="M35" s="459">
        <f t="shared" si="2"/>
        <v>1</v>
      </c>
      <c r="N35" s="459">
        <f t="shared" si="1"/>
        <v>0</v>
      </c>
      <c r="O35" s="19"/>
      <c r="P35" s="19"/>
      <c r="Q35" s="19"/>
      <c r="R35" s="19"/>
      <c r="S35" s="19"/>
      <c r="T35" s="19"/>
      <c r="U35" s="19"/>
    </row>
    <row r="36" spans="1:21" ht="15" customHeight="1" x14ac:dyDescent="0.25">
      <c r="A36" s="1"/>
      <c r="B36" s="140" t="s">
        <v>618</v>
      </c>
      <c r="C36" s="140" t="s">
        <v>619</v>
      </c>
      <c r="D36" s="140" t="s">
        <v>115</v>
      </c>
      <c r="E36" s="202"/>
      <c r="F36" s="202"/>
      <c r="G36" s="208"/>
      <c r="H36" s="202">
        <v>4</v>
      </c>
      <c r="I36" s="202"/>
      <c r="J36" s="202">
        <v>6</v>
      </c>
      <c r="K36" s="218">
        <f t="shared" si="0"/>
        <v>10</v>
      </c>
      <c r="L36" s="19"/>
      <c r="M36" s="459">
        <f t="shared" si="2"/>
        <v>2</v>
      </c>
      <c r="N36" s="459">
        <f t="shared" si="1"/>
        <v>0</v>
      </c>
      <c r="O36" s="19"/>
      <c r="P36" s="19"/>
      <c r="Q36" s="19"/>
      <c r="R36" s="19"/>
      <c r="S36" s="19"/>
      <c r="T36" s="19"/>
      <c r="U36" s="19"/>
    </row>
    <row r="37" spans="1:21" ht="15" customHeight="1" x14ac:dyDescent="0.25">
      <c r="A37" s="1"/>
      <c r="B37" s="140" t="s">
        <v>116</v>
      </c>
      <c r="C37" s="140" t="s">
        <v>668</v>
      </c>
      <c r="D37" s="203" t="s">
        <v>118</v>
      </c>
      <c r="E37" s="202"/>
      <c r="F37" s="202"/>
      <c r="G37" s="208"/>
      <c r="H37" s="202"/>
      <c r="I37" s="202"/>
      <c r="J37" s="202">
        <v>7.5</v>
      </c>
      <c r="K37" s="218">
        <f t="shared" si="0"/>
        <v>7.5</v>
      </c>
      <c r="L37" s="19"/>
      <c r="M37" s="459">
        <f t="shared" si="2"/>
        <v>1</v>
      </c>
      <c r="N37" s="459">
        <f t="shared" si="1"/>
        <v>0</v>
      </c>
      <c r="O37" s="19"/>
      <c r="P37" s="19"/>
      <c r="Q37" s="19"/>
      <c r="R37" s="19"/>
      <c r="S37" s="19"/>
      <c r="T37" s="19"/>
      <c r="U37" s="19"/>
    </row>
    <row r="38" spans="1:21" ht="15" customHeight="1" x14ac:dyDescent="0.25">
      <c r="A38" s="1"/>
      <c r="B38" s="476" t="s">
        <v>616</v>
      </c>
      <c r="C38" s="476" t="s">
        <v>617</v>
      </c>
      <c r="D38" s="476" t="s">
        <v>572</v>
      </c>
      <c r="E38" s="187"/>
      <c r="F38" s="187"/>
      <c r="G38" s="187"/>
      <c r="H38" s="187">
        <v>5</v>
      </c>
      <c r="I38" s="187"/>
      <c r="J38" s="187"/>
      <c r="K38" s="457">
        <f t="shared" si="0"/>
        <v>5</v>
      </c>
      <c r="L38" s="19"/>
      <c r="M38" s="459">
        <f t="shared" si="2"/>
        <v>1</v>
      </c>
      <c r="N38" s="459">
        <f t="shared" si="1"/>
        <v>0</v>
      </c>
      <c r="O38" s="19"/>
      <c r="P38" s="19"/>
      <c r="Q38" s="19"/>
      <c r="R38" s="19"/>
      <c r="S38" s="19"/>
      <c r="T38" s="19"/>
      <c r="U38" s="19"/>
    </row>
    <row r="39" spans="1:21" s="453" customFormat="1" ht="15" customHeight="1" x14ac:dyDescent="0.25">
      <c r="A39" s="158"/>
      <c r="B39" s="40" t="s">
        <v>342</v>
      </c>
      <c r="C39" s="40" t="s">
        <v>366</v>
      </c>
      <c r="D39" s="41" t="s">
        <v>146</v>
      </c>
      <c r="E39" s="265">
        <v>4</v>
      </c>
      <c r="F39" s="267"/>
      <c r="G39" s="267"/>
      <c r="H39" s="267"/>
      <c r="I39" s="267"/>
      <c r="J39" s="267"/>
      <c r="K39" s="460">
        <f t="shared" si="0"/>
        <v>4</v>
      </c>
      <c r="L39" s="51"/>
      <c r="M39" s="459">
        <f t="shared" si="2"/>
        <v>1</v>
      </c>
      <c r="N39" s="459">
        <f t="shared" si="1"/>
        <v>0</v>
      </c>
      <c r="O39" s="51"/>
      <c r="P39" s="51"/>
      <c r="Q39" s="51"/>
      <c r="R39" s="51"/>
      <c r="S39" s="51"/>
      <c r="T39" s="51"/>
      <c r="U39" s="51"/>
    </row>
    <row r="40" spans="1:21" s="453" customFormat="1" ht="15" customHeight="1" x14ac:dyDescent="0.25">
      <c r="A40" s="158"/>
      <c r="B40" s="131" t="s">
        <v>496</v>
      </c>
      <c r="C40" s="131" t="s">
        <v>497</v>
      </c>
      <c r="D40" s="200" t="s">
        <v>499</v>
      </c>
      <c r="E40" s="265"/>
      <c r="F40" s="267">
        <v>4</v>
      </c>
      <c r="G40" s="267"/>
      <c r="H40" s="266"/>
      <c r="I40" s="266"/>
      <c r="J40" s="266"/>
      <c r="K40" s="457">
        <f t="shared" si="0"/>
        <v>4</v>
      </c>
      <c r="L40" s="51"/>
      <c r="M40" s="459">
        <f t="shared" si="2"/>
        <v>1</v>
      </c>
      <c r="N40" s="459">
        <f t="shared" si="1"/>
        <v>0</v>
      </c>
      <c r="O40" s="51"/>
      <c r="P40" s="51"/>
      <c r="Q40" s="51"/>
      <c r="R40" s="51"/>
      <c r="S40" s="51"/>
      <c r="T40" s="51"/>
      <c r="U40" s="51"/>
    </row>
    <row r="41" spans="1:21" s="453" customFormat="1" ht="15" customHeight="1" x14ac:dyDescent="0.25">
      <c r="A41" s="158"/>
      <c r="B41" s="131" t="s">
        <v>620</v>
      </c>
      <c r="C41" s="131" t="s">
        <v>621</v>
      </c>
      <c r="D41" s="200" t="s">
        <v>293</v>
      </c>
      <c r="E41" s="267"/>
      <c r="F41" s="267"/>
      <c r="G41" s="267"/>
      <c r="H41" s="267">
        <v>3</v>
      </c>
      <c r="I41" s="267"/>
      <c r="J41" s="267"/>
      <c r="K41" s="457">
        <f t="shared" si="0"/>
        <v>3</v>
      </c>
      <c r="L41" s="51"/>
      <c r="M41" s="459">
        <f t="shared" si="2"/>
        <v>1</v>
      </c>
      <c r="N41" s="459">
        <f t="shared" si="1"/>
        <v>0</v>
      </c>
      <c r="O41" s="51"/>
      <c r="P41" s="51"/>
      <c r="Q41" s="51"/>
      <c r="R41" s="51"/>
      <c r="S41" s="51"/>
      <c r="T41" s="51"/>
      <c r="U41" s="51"/>
    </row>
    <row r="42" spans="1:21" s="453" customFormat="1" ht="15" customHeight="1" x14ac:dyDescent="0.25">
      <c r="A42" s="158"/>
      <c r="B42" s="131" t="s">
        <v>622</v>
      </c>
      <c r="C42" s="131" t="s">
        <v>623</v>
      </c>
      <c r="D42" s="200" t="s">
        <v>624</v>
      </c>
      <c r="E42" s="267"/>
      <c r="F42" s="267"/>
      <c r="G42" s="267"/>
      <c r="H42" s="267">
        <v>2</v>
      </c>
      <c r="I42" s="267"/>
      <c r="J42" s="267"/>
      <c r="K42" s="457">
        <f t="shared" si="0"/>
        <v>2</v>
      </c>
      <c r="L42" s="51"/>
      <c r="M42" s="459">
        <f t="shared" si="2"/>
        <v>1</v>
      </c>
      <c r="N42" s="459">
        <f t="shared" si="1"/>
        <v>0</v>
      </c>
      <c r="O42" s="51"/>
      <c r="P42" s="51"/>
      <c r="Q42" s="51"/>
      <c r="R42" s="51"/>
      <c r="S42" s="51"/>
      <c r="T42" s="51"/>
      <c r="U42" s="51"/>
    </row>
    <row r="43" spans="1:21" s="453" customFormat="1" ht="15" customHeight="1" x14ac:dyDescent="0.25">
      <c r="A43" s="158"/>
      <c r="B43" s="131"/>
      <c r="C43" s="131"/>
      <c r="D43" s="200"/>
      <c r="E43" s="267"/>
      <c r="F43" s="267"/>
      <c r="G43" s="267"/>
      <c r="H43" s="267"/>
      <c r="I43" s="267"/>
      <c r="J43" s="267"/>
      <c r="K43" s="458">
        <f t="shared" ref="K43" si="3">SUM(E43:J43)</f>
        <v>0</v>
      </c>
      <c r="L43" s="51"/>
      <c r="M43" s="459">
        <f t="shared" si="2"/>
        <v>0</v>
      </c>
      <c r="N43" s="459">
        <f t="shared" si="1"/>
        <v>0</v>
      </c>
      <c r="O43" s="51"/>
      <c r="P43" s="51"/>
      <c r="Q43" s="51"/>
      <c r="R43" s="51"/>
      <c r="S43" s="51"/>
      <c r="T43" s="51"/>
      <c r="U43" s="51"/>
    </row>
    <row r="44" spans="1:21" ht="15" customHeight="1" x14ac:dyDescent="0.25">
      <c r="A44" s="1"/>
      <c r="B44" s="19"/>
      <c r="C44" s="19"/>
      <c r="D44" s="19"/>
      <c r="E44" s="1"/>
      <c r="F44" s="1"/>
      <c r="G44" s="158"/>
      <c r="H44" s="1"/>
      <c r="I44" s="1"/>
      <c r="J44" s="1"/>
      <c r="K44" s="6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15" customHeight="1" x14ac:dyDescent="0.25">
      <c r="A45" s="1"/>
      <c r="B45" s="19"/>
      <c r="C45" s="19"/>
      <c r="D45" s="19"/>
      <c r="E45" s="1"/>
      <c r="F45" s="1"/>
      <c r="G45" s="158"/>
      <c r="H45" s="1"/>
      <c r="I45" s="1"/>
      <c r="J45" s="1"/>
      <c r="K45" s="6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21" ht="15" customHeight="1" x14ac:dyDescent="0.25">
      <c r="A46" s="1"/>
      <c r="B46" s="32" t="s">
        <v>248</v>
      </c>
      <c r="C46" s="19"/>
      <c r="D46" s="19"/>
      <c r="E46" s="1"/>
      <c r="F46" s="1"/>
      <c r="G46" s="158"/>
      <c r="H46" s="1"/>
      <c r="I46" s="1"/>
      <c r="J46" s="1"/>
      <c r="K46" s="6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1:21" ht="15" customHeight="1" x14ac:dyDescent="0.25">
      <c r="A47" s="1">
        <v>1</v>
      </c>
      <c r="B47" s="40" t="s">
        <v>360</v>
      </c>
      <c r="C47" s="40" t="s">
        <v>361</v>
      </c>
      <c r="D47" s="41" t="s">
        <v>262</v>
      </c>
      <c r="E47" s="19"/>
      <c r="F47" s="1"/>
      <c r="G47" s="158"/>
      <c r="H47" s="1"/>
      <c r="I47" s="1"/>
      <c r="J47" s="1"/>
      <c r="K47" s="6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ht="15" customHeight="1" x14ac:dyDescent="0.25">
      <c r="A48" s="1">
        <v>2</v>
      </c>
      <c r="B48" s="40" t="s">
        <v>350</v>
      </c>
      <c r="C48" s="40" t="s">
        <v>351</v>
      </c>
      <c r="D48" s="41" t="s">
        <v>266</v>
      </c>
      <c r="E48" s="19"/>
      <c r="F48" s="1"/>
      <c r="G48" s="158"/>
      <c r="H48" s="1"/>
      <c r="I48" s="1"/>
      <c r="J48" s="1"/>
      <c r="K48" s="6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ht="15" customHeight="1" x14ac:dyDescent="0.25">
      <c r="A49" s="1">
        <v>3</v>
      </c>
      <c r="B49" s="40" t="s">
        <v>353</v>
      </c>
      <c r="C49" s="40" t="s">
        <v>354</v>
      </c>
      <c r="D49" s="41" t="s">
        <v>146</v>
      </c>
      <c r="E49" s="19"/>
      <c r="F49" s="1"/>
      <c r="G49" s="158"/>
      <c r="H49" s="1"/>
      <c r="I49" s="1"/>
      <c r="J49" s="1"/>
      <c r="K49" s="6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1:21" ht="15" customHeight="1" x14ac:dyDescent="0.25">
      <c r="A50" s="1">
        <v>4</v>
      </c>
      <c r="B50" s="40" t="s">
        <v>342</v>
      </c>
      <c r="C50" s="40" t="s">
        <v>343</v>
      </c>
      <c r="D50" s="41" t="s">
        <v>146</v>
      </c>
      <c r="E50" s="19"/>
      <c r="F50" s="1"/>
      <c r="G50" s="158"/>
      <c r="H50" s="1"/>
      <c r="I50" s="1"/>
      <c r="J50" s="1"/>
      <c r="K50" s="6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1:21" ht="15" customHeight="1" x14ac:dyDescent="0.25">
      <c r="A51" s="1">
        <v>5</v>
      </c>
      <c r="B51" s="40" t="s">
        <v>348</v>
      </c>
      <c r="C51" s="40" t="s">
        <v>681</v>
      </c>
      <c r="D51" s="41" t="s">
        <v>146</v>
      </c>
      <c r="E51" s="19"/>
      <c r="F51" s="1"/>
      <c r="G51" s="158"/>
      <c r="H51" s="1"/>
      <c r="I51" s="1"/>
      <c r="J51" s="1"/>
      <c r="K51" s="6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ht="15" customHeight="1" x14ac:dyDescent="0.25">
      <c r="A52" s="1">
        <v>6</v>
      </c>
      <c r="B52" s="40" t="s">
        <v>344</v>
      </c>
      <c r="C52" s="40" t="s">
        <v>345</v>
      </c>
      <c r="D52" s="41" t="s">
        <v>285</v>
      </c>
      <c r="E52" s="19"/>
      <c r="F52" s="1"/>
      <c r="G52" s="158"/>
      <c r="H52" s="1"/>
      <c r="I52" s="1"/>
      <c r="J52" s="1"/>
      <c r="K52" s="6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ht="15" customHeight="1" x14ac:dyDescent="0.25">
      <c r="A53" s="1">
        <v>7</v>
      </c>
      <c r="B53" s="40" t="s">
        <v>340</v>
      </c>
      <c r="C53" s="40" t="s">
        <v>341</v>
      </c>
      <c r="D53" s="41" t="s">
        <v>115</v>
      </c>
      <c r="E53" s="19"/>
      <c r="F53" s="1"/>
      <c r="G53" s="158"/>
      <c r="H53" s="1"/>
      <c r="I53" s="1"/>
      <c r="J53" s="1"/>
      <c r="K53" s="6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ht="15" customHeight="1" x14ac:dyDescent="0.25">
      <c r="A54" s="1"/>
      <c r="B54" s="19"/>
      <c r="C54" s="19"/>
      <c r="D54" s="19"/>
      <c r="E54" s="1"/>
      <c r="F54" s="1"/>
      <c r="G54" s="158"/>
      <c r="H54" s="1"/>
      <c r="I54" s="1"/>
      <c r="J54" s="1"/>
      <c r="K54" s="6"/>
      <c r="L54" s="19"/>
      <c r="M54" s="19"/>
      <c r="N54" s="19"/>
      <c r="O54" s="19"/>
      <c r="P54" s="19"/>
      <c r="Q54" s="19"/>
      <c r="R54" s="19"/>
      <c r="S54" s="19"/>
      <c r="T54" s="19"/>
      <c r="U54" s="19"/>
    </row>
  </sheetData>
  <sortState ref="B9:K42">
    <sortCondition descending="1" ref="K9:K42"/>
  </sortState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42"/>
  <sheetViews>
    <sheetView topLeftCell="A13" workbookViewId="0">
      <selection activeCell="A34" sqref="A34"/>
    </sheetView>
  </sheetViews>
  <sheetFormatPr defaultColWidth="17.28515625" defaultRowHeight="12.75" x14ac:dyDescent="0.2"/>
  <cols>
    <col min="1" max="1" width="4.5703125" style="302" customWidth="1"/>
    <col min="2" max="2" width="23.28515625" style="302" customWidth="1"/>
    <col min="3" max="3" width="27.7109375" style="302" customWidth="1"/>
    <col min="4" max="4" width="12.85546875" style="302" customWidth="1"/>
    <col min="5" max="5" width="13.28515625" style="302" customWidth="1"/>
    <col min="6" max="6" width="13.28515625" style="302" bestFit="1" customWidth="1"/>
    <col min="7" max="7" width="9.5703125" style="302" bestFit="1" customWidth="1"/>
    <col min="8" max="18" width="9.140625" style="302" customWidth="1"/>
    <col min="19" max="16384" width="17.28515625" style="302"/>
  </cols>
  <sheetData>
    <row r="1" spans="1:18" ht="18.75" customHeight="1" x14ac:dyDescent="0.3">
      <c r="A1" s="1"/>
      <c r="B1" s="231" t="s">
        <v>249</v>
      </c>
      <c r="C1" s="19"/>
      <c r="D1" s="13"/>
      <c r="E1" s="4"/>
      <c r="F1" s="4"/>
      <c r="G1" s="1"/>
      <c r="H1" s="6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5" customHeight="1" x14ac:dyDescent="0.25">
      <c r="A2" s="1"/>
      <c r="B2" s="19" t="s">
        <v>0</v>
      </c>
      <c r="C2" s="19"/>
      <c r="D2" s="37"/>
      <c r="E2" s="1"/>
      <c r="F2" s="1"/>
      <c r="G2" s="1"/>
      <c r="H2" s="6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" customHeight="1" x14ac:dyDescent="0.25">
      <c r="A3" s="1"/>
      <c r="B3" s="19"/>
      <c r="C3" s="19"/>
      <c r="D3" s="19"/>
      <c r="E3" s="1"/>
      <c r="F3" s="1"/>
      <c r="G3" s="1"/>
      <c r="H3" s="6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5" customHeight="1" x14ac:dyDescent="0.25">
      <c r="A4" s="1"/>
      <c r="B4" s="31" t="s">
        <v>35</v>
      </c>
      <c r="C4" s="19"/>
      <c r="D4" s="19"/>
      <c r="E4" s="1"/>
      <c r="F4" s="1"/>
      <c r="G4" s="1"/>
      <c r="H4" s="6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5" customHeight="1" x14ac:dyDescent="0.25">
      <c r="A5" s="1"/>
      <c r="B5" s="7" t="s">
        <v>2</v>
      </c>
      <c r="C5" s="19"/>
      <c r="D5" s="19"/>
      <c r="E5" s="1"/>
      <c r="F5" s="1"/>
      <c r="G5" s="1"/>
      <c r="H5" s="6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15" customHeight="1" x14ac:dyDescent="0.25">
      <c r="A6" s="1"/>
      <c r="B6" s="31" t="s">
        <v>3</v>
      </c>
      <c r="C6" s="19"/>
      <c r="D6" s="19"/>
      <c r="E6" s="8"/>
      <c r="F6" s="1"/>
      <c r="G6" s="279" t="s">
        <v>193</v>
      </c>
      <c r="H6" s="6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15" customHeight="1" x14ac:dyDescent="0.25">
      <c r="A7" s="1"/>
      <c r="B7" s="31"/>
      <c r="C7" s="19"/>
      <c r="D7" s="19"/>
      <c r="E7" s="8" t="s">
        <v>14</v>
      </c>
      <c r="F7" s="8" t="s">
        <v>4</v>
      </c>
      <c r="G7" s="8" t="s">
        <v>220</v>
      </c>
      <c r="H7" s="6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15" customHeight="1" x14ac:dyDescent="0.25">
      <c r="A8" s="1"/>
      <c r="B8" s="21" t="s">
        <v>5</v>
      </c>
      <c r="C8" s="21" t="s">
        <v>6</v>
      </c>
      <c r="D8" s="21" t="s">
        <v>7</v>
      </c>
      <c r="E8" s="8" t="s">
        <v>218</v>
      </c>
      <c r="F8" s="8" t="s">
        <v>219</v>
      </c>
      <c r="G8" s="8" t="s">
        <v>221</v>
      </c>
      <c r="H8" s="39" t="s">
        <v>8</v>
      </c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15" customHeight="1" x14ac:dyDescent="0.25">
      <c r="A9" s="49">
        <v>1</v>
      </c>
      <c r="B9" s="487" t="s">
        <v>142</v>
      </c>
      <c r="C9" s="487" t="s">
        <v>449</v>
      </c>
      <c r="D9" s="488" t="s">
        <v>143</v>
      </c>
      <c r="E9" s="489">
        <v>22</v>
      </c>
      <c r="F9" s="470">
        <v>22</v>
      </c>
      <c r="G9" s="470">
        <v>18.5</v>
      </c>
      <c r="H9" s="322">
        <f t="shared" ref="H9:H30" si="0">SUM(E9:G9)</f>
        <v>62.5</v>
      </c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ht="15" customHeight="1" x14ac:dyDescent="0.25">
      <c r="A10" s="49">
        <v>1</v>
      </c>
      <c r="B10" s="487" t="s">
        <v>133</v>
      </c>
      <c r="C10" s="487" t="s">
        <v>448</v>
      </c>
      <c r="D10" s="488" t="s">
        <v>118</v>
      </c>
      <c r="E10" s="489">
        <v>25</v>
      </c>
      <c r="F10" s="470"/>
      <c r="G10" s="470">
        <v>37.5</v>
      </c>
      <c r="H10" s="322">
        <f t="shared" si="0"/>
        <v>62.5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15" customHeight="1" x14ac:dyDescent="0.25">
      <c r="A11" s="49">
        <v>3</v>
      </c>
      <c r="B11" s="468" t="s">
        <v>625</v>
      </c>
      <c r="C11" s="468" t="s">
        <v>626</v>
      </c>
      <c r="D11" s="469" t="s">
        <v>164</v>
      </c>
      <c r="E11" s="489"/>
      <c r="F11" s="470">
        <v>25</v>
      </c>
      <c r="G11" s="470">
        <v>15</v>
      </c>
      <c r="H11" s="322">
        <f t="shared" si="0"/>
        <v>40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15" customHeight="1" x14ac:dyDescent="0.25">
      <c r="A12" s="49">
        <v>4</v>
      </c>
      <c r="B12" s="487" t="s">
        <v>454</v>
      </c>
      <c r="C12" s="487" t="s">
        <v>455</v>
      </c>
      <c r="D12" s="488" t="s">
        <v>456</v>
      </c>
      <c r="E12" s="489">
        <v>15</v>
      </c>
      <c r="F12" s="470"/>
      <c r="G12" s="470">
        <v>22.5</v>
      </c>
      <c r="H12" s="322">
        <f t="shared" si="0"/>
        <v>37.5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ht="15" customHeight="1" x14ac:dyDescent="0.25">
      <c r="A13" s="49">
        <v>5</v>
      </c>
      <c r="B13" s="468" t="s">
        <v>324</v>
      </c>
      <c r="C13" s="468" t="s">
        <v>674</v>
      </c>
      <c r="D13" s="469" t="s">
        <v>161</v>
      </c>
      <c r="E13" s="489"/>
      <c r="F13" s="470"/>
      <c r="G13" s="470">
        <v>33</v>
      </c>
      <c r="H13" s="322">
        <f t="shared" si="0"/>
        <v>33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15" customHeight="1" x14ac:dyDescent="0.25">
      <c r="A14" s="49"/>
      <c r="B14" s="388" t="s">
        <v>452</v>
      </c>
      <c r="C14" s="388" t="s">
        <v>453</v>
      </c>
      <c r="D14" s="389" t="s">
        <v>266</v>
      </c>
      <c r="E14" s="387">
        <v>17</v>
      </c>
      <c r="F14" s="329"/>
      <c r="G14" s="266">
        <v>12</v>
      </c>
      <c r="H14" s="322">
        <f t="shared" si="0"/>
        <v>29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15" customHeight="1" x14ac:dyDescent="0.25">
      <c r="A15" s="49"/>
      <c r="B15" s="131" t="s">
        <v>187</v>
      </c>
      <c r="C15" s="131" t="s">
        <v>188</v>
      </c>
      <c r="D15" s="200" t="s">
        <v>115</v>
      </c>
      <c r="E15" s="431"/>
      <c r="F15" s="267"/>
      <c r="G15" s="267">
        <v>28.5</v>
      </c>
      <c r="H15" s="322">
        <f t="shared" si="0"/>
        <v>28.5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ht="15" customHeight="1" x14ac:dyDescent="0.25">
      <c r="A16" s="49"/>
      <c r="B16" s="131" t="s">
        <v>332</v>
      </c>
      <c r="C16" s="131" t="s">
        <v>675</v>
      </c>
      <c r="D16" s="200" t="s">
        <v>118</v>
      </c>
      <c r="E16" s="486"/>
      <c r="F16" s="430"/>
      <c r="G16" s="430">
        <v>25.5</v>
      </c>
      <c r="H16" s="38">
        <f t="shared" si="0"/>
        <v>25.5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ht="15" customHeight="1" x14ac:dyDescent="0.25">
      <c r="A17" s="49"/>
      <c r="B17" s="388" t="s">
        <v>450</v>
      </c>
      <c r="C17" s="388" t="s">
        <v>451</v>
      </c>
      <c r="D17" s="389" t="s">
        <v>285</v>
      </c>
      <c r="E17" s="95">
        <v>19</v>
      </c>
      <c r="F17" s="132"/>
      <c r="G17" s="132"/>
      <c r="H17" s="38">
        <f t="shared" si="0"/>
        <v>19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ht="15" customHeight="1" x14ac:dyDescent="0.25">
      <c r="A18" s="49"/>
      <c r="B18" s="131" t="s">
        <v>627</v>
      </c>
      <c r="C18" s="131" t="s">
        <v>628</v>
      </c>
      <c r="D18" s="131" t="s">
        <v>115</v>
      </c>
      <c r="E18" s="201"/>
      <c r="F18" s="416">
        <v>19</v>
      </c>
      <c r="G18" s="416"/>
      <c r="H18" s="38">
        <f t="shared" si="0"/>
        <v>19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15" customHeight="1" x14ac:dyDescent="0.25">
      <c r="A19" s="1"/>
      <c r="B19" s="388" t="s">
        <v>466</v>
      </c>
      <c r="C19" s="388" t="s">
        <v>467</v>
      </c>
      <c r="D19" s="389" t="s">
        <v>115</v>
      </c>
      <c r="E19" s="95">
        <v>7</v>
      </c>
      <c r="F19" s="94">
        <v>10</v>
      </c>
      <c r="G19" s="94"/>
      <c r="H19" s="38">
        <f t="shared" si="0"/>
        <v>17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ht="15" customHeight="1" x14ac:dyDescent="0.25">
      <c r="A20" s="1"/>
      <c r="B20" s="131" t="s">
        <v>629</v>
      </c>
      <c r="C20" s="131" t="s">
        <v>630</v>
      </c>
      <c r="D20" s="200" t="s">
        <v>631</v>
      </c>
      <c r="E20" s="204"/>
      <c r="F20" s="205">
        <v>17</v>
      </c>
      <c r="G20" s="205"/>
      <c r="H20" s="38">
        <f t="shared" si="0"/>
        <v>17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" customHeight="1" x14ac:dyDescent="0.25">
      <c r="A21" s="1"/>
      <c r="B21" s="131" t="s">
        <v>632</v>
      </c>
      <c r="C21" s="131" t="s">
        <v>633</v>
      </c>
      <c r="D21" s="131" t="s">
        <v>311</v>
      </c>
      <c r="E21" s="201"/>
      <c r="F21" s="202">
        <v>15</v>
      </c>
      <c r="G21" s="202"/>
      <c r="H21" s="38">
        <f t="shared" si="0"/>
        <v>15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ht="15" customHeight="1" x14ac:dyDescent="0.25">
      <c r="A22" s="1"/>
      <c r="B22" s="131" t="s">
        <v>676</v>
      </c>
      <c r="C22" s="131" t="s">
        <v>677</v>
      </c>
      <c r="D22" s="200" t="s">
        <v>115</v>
      </c>
      <c r="E22" s="201"/>
      <c r="F22" s="202"/>
      <c r="G22" s="202">
        <v>13.5</v>
      </c>
      <c r="H22" s="38">
        <f t="shared" si="0"/>
        <v>13.5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ht="15" customHeight="1" x14ac:dyDescent="0.25">
      <c r="A23" s="1"/>
      <c r="B23" s="388" t="s">
        <v>281</v>
      </c>
      <c r="C23" s="388" t="s">
        <v>457</v>
      </c>
      <c r="D23" s="389" t="s">
        <v>185</v>
      </c>
      <c r="E23" s="95">
        <v>13</v>
      </c>
      <c r="F23" s="94"/>
      <c r="G23" s="94"/>
      <c r="H23" s="38">
        <f t="shared" si="0"/>
        <v>13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15" customHeight="1" x14ac:dyDescent="0.25">
      <c r="A24" s="1"/>
      <c r="B24" s="131" t="s">
        <v>634</v>
      </c>
      <c r="C24" s="131" t="s">
        <v>635</v>
      </c>
      <c r="D24" s="200" t="s">
        <v>465</v>
      </c>
      <c r="E24" s="201"/>
      <c r="F24" s="202">
        <v>13</v>
      </c>
      <c r="G24" s="202"/>
      <c r="H24" s="38">
        <f t="shared" si="0"/>
        <v>13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ht="15" customHeight="1" x14ac:dyDescent="0.25">
      <c r="A25" s="1"/>
      <c r="B25" s="131" t="s">
        <v>678</v>
      </c>
      <c r="C25" s="131" t="s">
        <v>679</v>
      </c>
      <c r="D25" s="200" t="s">
        <v>680</v>
      </c>
      <c r="E25" s="95"/>
      <c r="F25" s="94"/>
      <c r="G25" s="94">
        <v>10.5</v>
      </c>
      <c r="H25" s="38">
        <f t="shared" si="0"/>
        <v>10.5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ht="15" customHeight="1" x14ac:dyDescent="0.25">
      <c r="A26" s="1"/>
      <c r="B26" s="388" t="s">
        <v>458</v>
      </c>
      <c r="C26" s="388" t="s">
        <v>459</v>
      </c>
      <c r="D26" s="389" t="s">
        <v>460</v>
      </c>
      <c r="E26" s="95">
        <v>10</v>
      </c>
      <c r="F26" s="94"/>
      <c r="G26" s="94"/>
      <c r="H26" s="38">
        <f t="shared" si="0"/>
        <v>10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ht="15" customHeight="1" x14ac:dyDescent="0.25">
      <c r="A27" s="1"/>
      <c r="B27" s="388" t="s">
        <v>461</v>
      </c>
      <c r="C27" s="388" t="s">
        <v>462</v>
      </c>
      <c r="D27" s="389" t="s">
        <v>331</v>
      </c>
      <c r="E27" s="95">
        <v>9</v>
      </c>
      <c r="F27" s="94"/>
      <c r="G27" s="94"/>
      <c r="H27" s="38">
        <f t="shared" si="0"/>
        <v>9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ht="15" customHeight="1" x14ac:dyDescent="0.25">
      <c r="A28" s="1"/>
      <c r="B28" s="139" t="s">
        <v>481</v>
      </c>
      <c r="C28" s="139" t="s">
        <v>636</v>
      </c>
      <c r="D28" s="466" t="s">
        <v>483</v>
      </c>
      <c r="E28" s="202"/>
      <c r="F28" s="202">
        <v>9</v>
      </c>
      <c r="G28" s="202"/>
      <c r="H28" s="38">
        <f t="shared" si="0"/>
        <v>9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ht="15" customHeight="1" x14ac:dyDescent="0.25">
      <c r="A29" s="1"/>
      <c r="B29" s="484" t="s">
        <v>463</v>
      </c>
      <c r="C29" s="484" t="s">
        <v>464</v>
      </c>
      <c r="D29" s="485" t="s">
        <v>465</v>
      </c>
      <c r="E29" s="94">
        <v>8</v>
      </c>
      <c r="F29" s="94"/>
      <c r="G29" s="94"/>
      <c r="H29" s="38">
        <f t="shared" si="0"/>
        <v>8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ht="15" customHeight="1" x14ac:dyDescent="0.25">
      <c r="A30" s="1"/>
      <c r="B30" s="140" t="s">
        <v>637</v>
      </c>
      <c r="C30" s="140" t="s">
        <v>638</v>
      </c>
      <c r="D30" s="203" t="s">
        <v>115</v>
      </c>
      <c r="E30" s="205"/>
      <c r="F30" s="205">
        <v>8</v>
      </c>
      <c r="G30" s="205"/>
      <c r="H30" s="38">
        <f t="shared" si="0"/>
        <v>8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" customHeight="1" x14ac:dyDescent="0.25">
      <c r="A31" s="1"/>
      <c r="B31" s="140"/>
      <c r="C31" s="140"/>
      <c r="D31" s="140"/>
      <c r="E31" s="202"/>
      <c r="F31" s="202"/>
      <c r="G31" s="202"/>
      <c r="H31" s="38">
        <f t="shared" ref="H31:H33" si="1">SUM(E31:G31)</f>
        <v>0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25">
      <c r="A32" s="1"/>
      <c r="B32" s="140"/>
      <c r="C32" s="140"/>
      <c r="D32" s="140"/>
      <c r="E32" s="202"/>
      <c r="F32" s="202"/>
      <c r="G32" s="202"/>
      <c r="H32" s="38">
        <f t="shared" si="1"/>
        <v>0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ht="15" customHeight="1" x14ac:dyDescent="0.25">
      <c r="A33" s="1"/>
      <c r="B33" s="146"/>
      <c r="C33" s="146"/>
      <c r="D33" s="146"/>
      <c r="E33" s="205"/>
      <c r="F33" s="205"/>
      <c r="G33" s="205"/>
      <c r="H33" s="38">
        <f t="shared" si="1"/>
        <v>0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25">
      <c r="A34" s="1"/>
      <c r="B34" s="19"/>
      <c r="C34" s="19"/>
      <c r="D34" s="19"/>
      <c r="E34" s="1"/>
      <c r="F34" s="1"/>
      <c r="G34" s="1"/>
      <c r="H34" s="6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ht="15" customHeight="1" x14ac:dyDescent="0.25">
      <c r="A35" s="1"/>
      <c r="B35" s="32" t="s">
        <v>250</v>
      </c>
      <c r="C35" s="19"/>
      <c r="D35" s="19"/>
      <c r="E35" s="1"/>
      <c r="F35" s="1"/>
      <c r="G35" s="1"/>
      <c r="H35" s="6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25">
      <c r="A36" s="1">
        <v>1</v>
      </c>
      <c r="B36" s="40" t="s">
        <v>324</v>
      </c>
      <c r="C36" s="40" t="s">
        <v>674</v>
      </c>
      <c r="D36" s="41" t="s">
        <v>161</v>
      </c>
      <c r="E36" s="1"/>
      <c r="F36" s="1"/>
      <c r="G36" s="1"/>
      <c r="H36" s="6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ht="15" customHeight="1" x14ac:dyDescent="0.25">
      <c r="A37" s="1">
        <v>2</v>
      </c>
      <c r="B37" s="40" t="s">
        <v>133</v>
      </c>
      <c r="C37" s="40" t="s">
        <v>448</v>
      </c>
      <c r="D37" s="41" t="s">
        <v>118</v>
      </c>
      <c r="E37" s="1"/>
      <c r="F37" s="1"/>
      <c r="G37" s="1"/>
      <c r="H37" s="6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ht="15" customHeight="1" x14ac:dyDescent="0.25">
      <c r="A38" s="1">
        <v>3</v>
      </c>
      <c r="B38" s="40" t="s">
        <v>452</v>
      </c>
      <c r="C38" s="40" t="s">
        <v>453</v>
      </c>
      <c r="D38" s="41" t="s">
        <v>266</v>
      </c>
      <c r="E38" s="1"/>
      <c r="F38" s="1"/>
      <c r="G38" s="1"/>
      <c r="H38" s="6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ht="15" customHeight="1" x14ac:dyDescent="0.25">
      <c r="A39" s="1">
        <v>4</v>
      </c>
      <c r="B39" s="40" t="s">
        <v>466</v>
      </c>
      <c r="C39" s="40" t="s">
        <v>467</v>
      </c>
      <c r="D39" s="41" t="s">
        <v>115</v>
      </c>
      <c r="E39" s="1"/>
      <c r="F39" s="1"/>
      <c r="G39" s="1"/>
      <c r="H39" s="6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15" customHeight="1" x14ac:dyDescent="0.25">
      <c r="A40" s="1">
        <v>5</v>
      </c>
      <c r="B40" s="40" t="s">
        <v>627</v>
      </c>
      <c r="C40" s="40" t="s">
        <v>628</v>
      </c>
      <c r="D40" s="41" t="s">
        <v>115</v>
      </c>
      <c r="E40" s="1"/>
      <c r="F40" s="1"/>
      <c r="G40" s="1"/>
      <c r="H40" s="6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ht="15" customHeight="1" x14ac:dyDescent="0.25">
      <c r="A41" s="1">
        <v>6</v>
      </c>
      <c r="B41" s="249"/>
      <c r="C41" s="249"/>
      <c r="D41" s="250"/>
      <c r="E41" s="1"/>
      <c r="F41" s="1"/>
      <c r="G41" s="1"/>
      <c r="H41" s="6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ht="15" customHeight="1" x14ac:dyDescent="0.25">
      <c r="A42" s="1">
        <v>7</v>
      </c>
      <c r="B42" s="249"/>
      <c r="C42" s="249"/>
      <c r="D42" s="250"/>
      <c r="E42" s="1"/>
      <c r="F42" s="1"/>
      <c r="G42" s="1"/>
      <c r="H42" s="6"/>
      <c r="I42" s="19"/>
      <c r="J42" s="19"/>
      <c r="K42" s="19"/>
      <c r="L42" s="19"/>
      <c r="M42" s="19"/>
      <c r="N42" s="19"/>
      <c r="O42" s="19"/>
      <c r="P42" s="19"/>
      <c r="Q42" s="19"/>
      <c r="R42" s="19"/>
    </row>
  </sheetData>
  <sortState ref="B9:H30">
    <sortCondition descending="1" ref="H9:H3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"/>
  <sheetViews>
    <sheetView topLeftCell="A73" zoomScaleNormal="100" workbookViewId="0">
      <selection activeCell="D84" sqref="D84"/>
    </sheetView>
  </sheetViews>
  <sheetFormatPr defaultColWidth="17.28515625" defaultRowHeight="12.75" x14ac:dyDescent="0.2"/>
  <cols>
    <col min="1" max="1" width="4.140625" style="128" customWidth="1"/>
    <col min="2" max="2" width="23.140625" style="128" customWidth="1"/>
    <col min="3" max="3" width="22.7109375" style="128" customWidth="1"/>
    <col min="4" max="8" width="13.7109375" style="128" customWidth="1"/>
    <col min="9" max="9" width="7.140625" style="128" customWidth="1"/>
    <col min="10" max="10" width="6.5703125" style="128" customWidth="1"/>
    <col min="11" max="11" width="13.7109375" style="128" customWidth="1"/>
    <col min="12" max="16384" width="17.28515625" style="128"/>
  </cols>
  <sheetData>
    <row r="1" spans="1:12" ht="18.75" customHeight="1" x14ac:dyDescent="0.3">
      <c r="A1" s="12"/>
      <c r="B1" s="127" t="s">
        <v>110</v>
      </c>
      <c r="C1" s="127"/>
      <c r="D1" s="45" t="s">
        <v>103</v>
      </c>
      <c r="E1" s="107" t="s">
        <v>104</v>
      </c>
      <c r="F1" s="45" t="s">
        <v>107</v>
      </c>
      <c r="G1" s="45" t="s">
        <v>108</v>
      </c>
      <c r="H1" s="157" t="s">
        <v>105</v>
      </c>
    </row>
    <row r="2" spans="1:12" ht="15" customHeight="1" x14ac:dyDescent="0.25">
      <c r="A2" s="1"/>
      <c r="B2" s="129" t="s">
        <v>35</v>
      </c>
      <c r="C2" s="129"/>
      <c r="D2" s="3"/>
      <c r="E2" s="52"/>
      <c r="F2" s="3"/>
      <c r="G2" s="3"/>
      <c r="H2" s="5"/>
    </row>
    <row r="3" spans="1:12" ht="15" customHeight="1" x14ac:dyDescent="0.25">
      <c r="A3" s="1"/>
      <c r="B3" s="3" t="s">
        <v>13</v>
      </c>
      <c r="C3" s="3"/>
      <c r="D3" s="3"/>
      <c r="E3" s="52"/>
      <c r="F3" s="3"/>
      <c r="G3" s="7" t="s">
        <v>141</v>
      </c>
      <c r="H3" s="5"/>
    </row>
    <row r="4" spans="1:12" ht="15" customHeight="1" x14ac:dyDescent="0.25">
      <c r="A4" s="15"/>
      <c r="B4" s="45"/>
      <c r="C4" s="3"/>
      <c r="D4" s="3"/>
      <c r="E4" s="7" t="s">
        <v>141</v>
      </c>
      <c r="F4" s="7" t="s">
        <v>141</v>
      </c>
      <c r="G4" s="302" t="s">
        <v>169</v>
      </c>
      <c r="H4" s="5"/>
    </row>
    <row r="5" spans="1:12" ht="15" customHeight="1" x14ac:dyDescent="0.3">
      <c r="B5" s="174" t="s">
        <v>103</v>
      </c>
      <c r="C5" s="45"/>
      <c r="D5" s="3"/>
      <c r="E5" s="110" t="s">
        <v>14</v>
      </c>
      <c r="F5" s="8" t="s">
        <v>224</v>
      </c>
      <c r="G5" s="8" t="s">
        <v>226</v>
      </c>
      <c r="H5" s="5"/>
    </row>
    <row r="6" spans="1:12" ht="15" customHeight="1" x14ac:dyDescent="0.25">
      <c r="A6" s="15"/>
      <c r="B6" s="3"/>
      <c r="C6" s="3"/>
      <c r="D6" s="3"/>
      <c r="E6" s="33" t="s">
        <v>201</v>
      </c>
      <c r="F6" s="33" t="s">
        <v>225</v>
      </c>
      <c r="G6" s="33" t="s">
        <v>227</v>
      </c>
      <c r="H6" s="5"/>
    </row>
    <row r="7" spans="1:12" ht="15" customHeight="1" x14ac:dyDescent="0.25">
      <c r="A7" s="15"/>
      <c r="B7" s="237" t="s">
        <v>15</v>
      </c>
      <c r="C7" s="238" t="s">
        <v>10</v>
      </c>
      <c r="D7" s="238" t="s">
        <v>17</v>
      </c>
      <c r="E7" s="236"/>
      <c r="F7" s="170"/>
      <c r="G7" s="170"/>
      <c r="H7" s="171" t="s">
        <v>8</v>
      </c>
    </row>
    <row r="8" spans="1:12" ht="15" customHeight="1" x14ac:dyDescent="0.25">
      <c r="A8" s="158">
        <v>1</v>
      </c>
      <c r="B8" s="44"/>
      <c r="C8" s="44"/>
      <c r="D8" s="44"/>
      <c r="E8" s="44"/>
      <c r="F8" s="234"/>
      <c r="G8" s="235"/>
      <c r="H8" s="97">
        <f t="shared" ref="H8:H11" si="0">SUM(E8:G8)</f>
        <v>0</v>
      </c>
    </row>
    <row r="9" spans="1:12" ht="15" customHeight="1" x14ac:dyDescent="0.25">
      <c r="A9" s="158">
        <v>2</v>
      </c>
      <c r="B9" s="44"/>
      <c r="C9" s="44"/>
      <c r="D9" s="44"/>
      <c r="E9" s="44"/>
      <c r="F9" s="90"/>
      <c r="G9" s="210"/>
      <c r="H9" s="97">
        <f>SUM(E9:G9)</f>
        <v>0</v>
      </c>
    </row>
    <row r="10" spans="1:12" ht="15" customHeight="1" x14ac:dyDescent="0.25">
      <c r="A10" s="158">
        <v>3</v>
      </c>
      <c r="B10" s="44"/>
      <c r="C10" s="44"/>
      <c r="D10" s="44"/>
      <c r="E10" s="44"/>
      <c r="F10" s="90"/>
      <c r="G10" s="93"/>
      <c r="H10" s="98">
        <f>SUM(E10:G10)</f>
        <v>0</v>
      </c>
    </row>
    <row r="11" spans="1:12" ht="15" customHeight="1" x14ac:dyDescent="0.25">
      <c r="A11" s="54"/>
      <c r="B11" s="44"/>
      <c r="C11" s="44"/>
      <c r="D11" s="44"/>
      <c r="E11" s="44"/>
      <c r="F11" s="90"/>
      <c r="G11" s="93"/>
      <c r="H11" s="98">
        <f t="shared" si="0"/>
        <v>0</v>
      </c>
    </row>
    <row r="12" spans="1:12" ht="15" customHeight="1" x14ac:dyDescent="0.25">
      <c r="A12" s="1"/>
      <c r="B12" s="3"/>
      <c r="C12" s="3"/>
      <c r="D12" s="3"/>
      <c r="E12" s="111"/>
      <c r="F12" s="5"/>
      <c r="G12" s="5"/>
      <c r="H12" s="5"/>
    </row>
    <row r="13" spans="1:12" ht="15" customHeight="1" x14ac:dyDescent="0.25">
      <c r="A13" s="136"/>
      <c r="B13" s="137"/>
      <c r="C13" s="137"/>
      <c r="D13" s="137"/>
      <c r="E13" s="111"/>
      <c r="F13" s="5"/>
      <c r="G13" s="300" t="s">
        <v>169</v>
      </c>
      <c r="H13" s="1"/>
    </row>
    <row r="14" spans="1:12" ht="15" customHeight="1" x14ac:dyDescent="0.3">
      <c r="B14" s="174" t="s">
        <v>104</v>
      </c>
      <c r="C14" s="45"/>
      <c r="D14" s="3"/>
      <c r="E14" s="110" t="s">
        <v>14</v>
      </c>
      <c r="F14" s="8" t="s">
        <v>224</v>
      </c>
      <c r="G14" s="8" t="s">
        <v>226</v>
      </c>
      <c r="H14" s="5"/>
      <c r="L14" s="128" t="s">
        <v>170</v>
      </c>
    </row>
    <row r="15" spans="1:12" ht="15" customHeight="1" x14ac:dyDescent="0.25">
      <c r="A15" s="15"/>
      <c r="B15" s="3"/>
      <c r="C15" s="3"/>
      <c r="D15" s="3"/>
      <c r="E15" s="33" t="s">
        <v>201</v>
      </c>
      <c r="F15" s="33" t="s">
        <v>225</v>
      </c>
      <c r="G15" s="33" t="s">
        <v>227</v>
      </c>
      <c r="H15" s="5"/>
    </row>
    <row r="16" spans="1:12" ht="15" customHeight="1" x14ac:dyDescent="0.25">
      <c r="A16" s="15"/>
      <c r="B16" s="167" t="s">
        <v>15</v>
      </c>
      <c r="C16" s="168" t="s">
        <v>10</v>
      </c>
      <c r="D16" s="169" t="s">
        <v>17</v>
      </c>
      <c r="E16" s="172"/>
      <c r="F16" s="172"/>
      <c r="G16" s="172"/>
      <c r="H16" s="173" t="s">
        <v>8</v>
      </c>
      <c r="I16"/>
      <c r="J16"/>
      <c r="K16"/>
    </row>
    <row r="17" spans="1:11" ht="15" customHeight="1" x14ac:dyDescent="0.25">
      <c r="A17" s="158">
        <v>1</v>
      </c>
      <c r="B17" s="40" t="s">
        <v>112</v>
      </c>
      <c r="C17" s="40" t="s">
        <v>113</v>
      </c>
      <c r="D17" s="41" t="s">
        <v>114</v>
      </c>
      <c r="E17" s="309">
        <v>22</v>
      </c>
      <c r="F17" s="331">
        <v>17</v>
      </c>
      <c r="G17" s="351">
        <v>37.5</v>
      </c>
      <c r="H17" s="163">
        <f t="shared" ref="H17:H36" si="1">SUM(E17:G17)</f>
        <v>76.5</v>
      </c>
      <c r="I17"/>
      <c r="J17"/>
      <c r="K17"/>
    </row>
    <row r="18" spans="1:11" ht="15" customHeight="1" x14ac:dyDescent="0.25">
      <c r="A18" s="158">
        <v>2</v>
      </c>
      <c r="B18" s="40" t="s">
        <v>142</v>
      </c>
      <c r="C18" s="40" t="s">
        <v>202</v>
      </c>
      <c r="D18" s="41" t="s">
        <v>143</v>
      </c>
      <c r="E18" s="90">
        <v>25</v>
      </c>
      <c r="F18" s="239">
        <v>22</v>
      </c>
      <c r="G18" s="352">
        <v>13.5</v>
      </c>
      <c r="H18" s="163">
        <f t="shared" si="1"/>
        <v>60.5</v>
      </c>
      <c r="I18"/>
      <c r="J18"/>
      <c r="K18"/>
    </row>
    <row r="19" spans="1:11" ht="15" customHeight="1" x14ac:dyDescent="0.25">
      <c r="A19" s="158">
        <v>3</v>
      </c>
      <c r="B19" s="57" t="s">
        <v>251</v>
      </c>
      <c r="C19" s="57" t="s">
        <v>252</v>
      </c>
      <c r="D19" s="83" t="s">
        <v>253</v>
      </c>
      <c r="E19" s="339"/>
      <c r="F19" s="165">
        <v>25</v>
      </c>
      <c r="G19" s="257">
        <v>25.5</v>
      </c>
      <c r="H19" s="163">
        <f t="shared" si="1"/>
        <v>50.5</v>
      </c>
      <c r="I19"/>
      <c r="J19"/>
      <c r="K19"/>
    </row>
    <row r="20" spans="1:11" ht="15" customHeight="1" x14ac:dyDescent="0.25">
      <c r="A20" s="158"/>
      <c r="B20" s="57" t="s">
        <v>256</v>
      </c>
      <c r="C20" s="57" t="s">
        <v>257</v>
      </c>
      <c r="D20" s="65" t="s">
        <v>258</v>
      </c>
      <c r="E20" s="241"/>
      <c r="F20" s="164">
        <v>13</v>
      </c>
      <c r="G20" s="353">
        <v>33</v>
      </c>
      <c r="H20" s="163">
        <f t="shared" si="1"/>
        <v>46</v>
      </c>
      <c r="I20"/>
      <c r="J20"/>
      <c r="K20"/>
    </row>
    <row r="21" spans="1:11" ht="15" customHeight="1" x14ac:dyDescent="0.25">
      <c r="A21" s="158"/>
      <c r="B21" s="57" t="s">
        <v>260</v>
      </c>
      <c r="C21" s="57" t="s">
        <v>261</v>
      </c>
      <c r="D21" s="200" t="s">
        <v>262</v>
      </c>
      <c r="E21" s="59"/>
      <c r="F21" s="347">
        <v>9</v>
      </c>
      <c r="G21" s="354">
        <v>19.5</v>
      </c>
      <c r="H21" s="163">
        <f t="shared" si="1"/>
        <v>28.5</v>
      </c>
      <c r="I21"/>
      <c r="J21"/>
      <c r="K21"/>
    </row>
    <row r="22" spans="1:11" ht="15" customHeight="1" x14ac:dyDescent="0.25">
      <c r="A22" s="158"/>
      <c r="B22" s="57" t="s">
        <v>288</v>
      </c>
      <c r="C22" s="131" t="s">
        <v>289</v>
      </c>
      <c r="D22" s="83" t="s">
        <v>290</v>
      </c>
      <c r="E22" s="345"/>
      <c r="F22" s="349"/>
      <c r="G22" s="356">
        <v>28.5</v>
      </c>
      <c r="H22" s="163">
        <f t="shared" si="1"/>
        <v>28.5</v>
      </c>
      <c r="I22"/>
      <c r="J22"/>
      <c r="K22"/>
    </row>
    <row r="23" spans="1:11" ht="15" customHeight="1" x14ac:dyDescent="0.25">
      <c r="A23" s="158"/>
      <c r="B23" s="40" t="s">
        <v>144</v>
      </c>
      <c r="C23" s="40" t="s">
        <v>145</v>
      </c>
      <c r="D23" s="41" t="s">
        <v>132</v>
      </c>
      <c r="E23" s="59">
        <v>8</v>
      </c>
      <c r="F23" s="165">
        <v>19</v>
      </c>
      <c r="G23" s="257"/>
      <c r="H23" s="163">
        <f t="shared" si="1"/>
        <v>27</v>
      </c>
      <c r="I23"/>
      <c r="J23"/>
      <c r="K23"/>
    </row>
    <row r="24" spans="1:11" ht="15" customHeight="1" x14ac:dyDescent="0.25">
      <c r="A24" s="158"/>
      <c r="B24" s="57" t="s">
        <v>291</v>
      </c>
      <c r="C24" s="57" t="s">
        <v>292</v>
      </c>
      <c r="D24" s="200" t="s">
        <v>293</v>
      </c>
      <c r="E24" s="59"/>
      <c r="F24" s="165"/>
      <c r="G24" s="258">
        <v>22.5</v>
      </c>
      <c r="H24" s="163">
        <f t="shared" si="1"/>
        <v>22.5</v>
      </c>
      <c r="I24"/>
      <c r="J24"/>
      <c r="K24"/>
    </row>
    <row r="25" spans="1:11" ht="15" customHeight="1" x14ac:dyDescent="0.25">
      <c r="A25" s="158"/>
      <c r="B25" s="57" t="s">
        <v>264</v>
      </c>
      <c r="C25" s="57" t="s">
        <v>265</v>
      </c>
      <c r="D25" s="200" t="s">
        <v>266</v>
      </c>
      <c r="E25" s="59"/>
      <c r="F25" s="165">
        <v>7</v>
      </c>
      <c r="G25" s="258">
        <v>15</v>
      </c>
      <c r="H25" s="163">
        <f t="shared" si="1"/>
        <v>22</v>
      </c>
      <c r="I25"/>
      <c r="J25"/>
      <c r="K25"/>
    </row>
    <row r="26" spans="1:11" ht="15" customHeight="1" x14ac:dyDescent="0.25">
      <c r="A26" s="158"/>
      <c r="B26" s="40" t="s">
        <v>116</v>
      </c>
      <c r="C26" s="40" t="s">
        <v>117</v>
      </c>
      <c r="D26" s="41" t="s">
        <v>118</v>
      </c>
      <c r="E26" s="59">
        <v>19</v>
      </c>
      <c r="F26" s="165"/>
      <c r="G26" s="258"/>
      <c r="H26" s="163">
        <f t="shared" si="1"/>
        <v>19</v>
      </c>
      <c r="I26"/>
      <c r="J26"/>
      <c r="K26"/>
    </row>
    <row r="27" spans="1:11" ht="15" customHeight="1" x14ac:dyDescent="0.25">
      <c r="A27" s="158"/>
      <c r="B27" s="40" t="s">
        <v>178</v>
      </c>
      <c r="C27" s="40" t="s">
        <v>177</v>
      </c>
      <c r="D27" s="335" t="s">
        <v>176</v>
      </c>
      <c r="E27" s="346">
        <v>17</v>
      </c>
      <c r="F27" s="164"/>
      <c r="G27" s="259"/>
      <c r="H27" s="163">
        <f t="shared" si="1"/>
        <v>17</v>
      </c>
      <c r="I27"/>
      <c r="J27"/>
      <c r="K27"/>
    </row>
    <row r="28" spans="1:11" ht="15" customHeight="1" x14ac:dyDescent="0.25">
      <c r="A28" s="158"/>
      <c r="B28" s="40" t="s">
        <v>157</v>
      </c>
      <c r="C28" s="40" t="s">
        <v>156</v>
      </c>
      <c r="D28" s="344" t="s">
        <v>155</v>
      </c>
      <c r="E28" s="187">
        <v>15</v>
      </c>
      <c r="F28" s="253"/>
      <c r="G28" s="260"/>
      <c r="H28" s="163">
        <f t="shared" si="1"/>
        <v>15</v>
      </c>
    </row>
    <row r="29" spans="1:11" ht="15" customHeight="1" x14ac:dyDescent="0.25">
      <c r="A29" s="158"/>
      <c r="B29" s="57" t="s">
        <v>254</v>
      </c>
      <c r="C29" s="57" t="s">
        <v>255</v>
      </c>
      <c r="D29" s="336" t="s">
        <v>121</v>
      </c>
      <c r="E29" s="244"/>
      <c r="F29" s="348">
        <v>15</v>
      </c>
      <c r="G29" s="355"/>
      <c r="H29" s="163">
        <f t="shared" si="1"/>
        <v>15</v>
      </c>
    </row>
    <row r="30" spans="1:11" ht="15" x14ac:dyDescent="0.25">
      <c r="A30" s="158"/>
      <c r="B30" s="40" t="s">
        <v>160</v>
      </c>
      <c r="C30" s="40" t="s">
        <v>159</v>
      </c>
      <c r="D30" s="338" t="s">
        <v>158</v>
      </c>
      <c r="E30" s="190">
        <v>13</v>
      </c>
      <c r="F30" s="348"/>
      <c r="G30" s="355"/>
      <c r="H30" s="163">
        <f t="shared" si="1"/>
        <v>13</v>
      </c>
    </row>
    <row r="31" spans="1:11" s="240" customFormat="1" ht="15" x14ac:dyDescent="0.25">
      <c r="A31" s="158"/>
      <c r="B31" s="57" t="s">
        <v>294</v>
      </c>
      <c r="C31" s="57" t="s">
        <v>295</v>
      </c>
      <c r="D31" s="333" t="s">
        <v>296</v>
      </c>
      <c r="E31" s="247"/>
      <c r="F31" s="191"/>
      <c r="G31" s="262">
        <v>12</v>
      </c>
      <c r="H31" s="163">
        <f t="shared" si="1"/>
        <v>12</v>
      </c>
    </row>
    <row r="32" spans="1:11" s="240" customFormat="1" ht="15" x14ac:dyDescent="0.25">
      <c r="A32" s="158"/>
      <c r="B32" s="40" t="s">
        <v>203</v>
      </c>
      <c r="C32" s="40" t="s">
        <v>204</v>
      </c>
      <c r="D32" s="337" t="s">
        <v>130</v>
      </c>
      <c r="E32" s="340">
        <v>10</v>
      </c>
      <c r="F32" s="350"/>
      <c r="G32" s="357"/>
      <c r="H32" s="163">
        <f t="shared" si="1"/>
        <v>10</v>
      </c>
    </row>
    <row r="33" spans="1:11" s="185" customFormat="1" ht="15" x14ac:dyDescent="0.25">
      <c r="A33" s="158"/>
      <c r="B33" s="69" t="s">
        <v>119</v>
      </c>
      <c r="C33" s="69" t="s">
        <v>259</v>
      </c>
      <c r="D33" s="343" t="s">
        <v>120</v>
      </c>
      <c r="E33" s="191"/>
      <c r="F33" s="191">
        <v>10</v>
      </c>
      <c r="G33" s="262"/>
      <c r="H33" s="163">
        <f t="shared" si="1"/>
        <v>10</v>
      </c>
    </row>
    <row r="34" spans="1:11" s="330" customFormat="1" ht="15" x14ac:dyDescent="0.25">
      <c r="A34" s="158"/>
      <c r="B34" s="40" t="s">
        <v>119</v>
      </c>
      <c r="C34" s="40" t="s">
        <v>186</v>
      </c>
      <c r="D34" s="337" t="s">
        <v>120</v>
      </c>
      <c r="E34" s="340">
        <v>9</v>
      </c>
      <c r="F34" s="350"/>
      <c r="G34" s="357"/>
      <c r="H34" s="163">
        <f t="shared" si="1"/>
        <v>9</v>
      </c>
    </row>
    <row r="35" spans="1:11" s="330" customFormat="1" ht="15" x14ac:dyDescent="0.25">
      <c r="A35" s="158"/>
      <c r="B35" s="57" t="s">
        <v>144</v>
      </c>
      <c r="C35" s="131" t="s">
        <v>263</v>
      </c>
      <c r="D35" s="334" t="s">
        <v>132</v>
      </c>
      <c r="E35" s="252"/>
      <c r="F35" s="252">
        <v>8</v>
      </c>
      <c r="G35" s="261"/>
      <c r="H35" s="163">
        <f t="shared" si="1"/>
        <v>8</v>
      </c>
    </row>
    <row r="36" spans="1:11" s="185" customFormat="1" x14ac:dyDescent="0.2">
      <c r="B36" s="40" t="s">
        <v>181</v>
      </c>
      <c r="C36" s="40" t="s">
        <v>180</v>
      </c>
      <c r="D36" s="41" t="s">
        <v>179</v>
      </c>
      <c r="E36" s="244">
        <v>7</v>
      </c>
      <c r="F36" s="348"/>
      <c r="G36" s="355"/>
      <c r="H36" s="163">
        <f t="shared" si="1"/>
        <v>7</v>
      </c>
    </row>
    <row r="37" spans="1:11" s="160" customFormat="1" x14ac:dyDescent="0.2">
      <c r="C37" s="162"/>
      <c r="D37" s="307"/>
      <c r="E37" s="166"/>
      <c r="F37" s="166"/>
      <c r="G37" s="166"/>
      <c r="H37" s="166"/>
    </row>
    <row r="38" spans="1:11" s="160" customFormat="1" x14ac:dyDescent="0.2">
      <c r="C38" s="162"/>
      <c r="D38" s="307"/>
      <c r="E38" s="166"/>
      <c r="F38" s="166"/>
      <c r="G38" s="248" t="s">
        <v>169</v>
      </c>
      <c r="H38" s="166"/>
    </row>
    <row r="39" spans="1:11" ht="18.75" x14ac:dyDescent="0.3">
      <c r="B39" s="174" t="s">
        <v>107</v>
      </c>
      <c r="C39" s="45"/>
      <c r="D39" s="176"/>
      <c r="E39" s="110" t="s">
        <v>14</v>
      </c>
      <c r="F39" s="8" t="s">
        <v>224</v>
      </c>
      <c r="G39" s="8" t="s">
        <v>226</v>
      </c>
      <c r="H39" s="5"/>
    </row>
    <row r="40" spans="1:11" ht="15" x14ac:dyDescent="0.25">
      <c r="A40" s="15"/>
      <c r="B40" s="3"/>
      <c r="C40" s="3"/>
      <c r="D40" s="3"/>
      <c r="E40" s="33" t="s">
        <v>201</v>
      </c>
      <c r="F40" s="33" t="s">
        <v>225</v>
      </c>
      <c r="G40" s="33" t="s">
        <v>227</v>
      </c>
      <c r="H40" s="5"/>
    </row>
    <row r="41" spans="1:11" ht="15" x14ac:dyDescent="0.25">
      <c r="A41" s="15"/>
      <c r="B41" s="167" t="s">
        <v>15</v>
      </c>
      <c r="C41" s="168" t="s">
        <v>10</v>
      </c>
      <c r="D41" s="169" t="s">
        <v>17</v>
      </c>
      <c r="E41" s="170"/>
      <c r="F41" s="170"/>
      <c r="G41" s="170"/>
      <c r="H41" s="171" t="s">
        <v>8</v>
      </c>
    </row>
    <row r="42" spans="1:11" ht="15" x14ac:dyDescent="0.25">
      <c r="A42" s="158">
        <v>1</v>
      </c>
      <c r="B42" s="40" t="s">
        <v>171</v>
      </c>
      <c r="C42" s="40" t="s">
        <v>172</v>
      </c>
      <c r="D42" s="41" t="s">
        <v>154</v>
      </c>
      <c r="E42" s="309">
        <v>22</v>
      </c>
      <c r="F42" s="328"/>
      <c r="G42" s="328">
        <v>18.75</v>
      </c>
      <c r="H42" s="97">
        <f t="shared" ref="H42:H56" si="2">SUM(E42:G42)</f>
        <v>40.75</v>
      </c>
      <c r="I42"/>
      <c r="J42"/>
      <c r="K42"/>
    </row>
    <row r="43" spans="1:11" ht="15" x14ac:dyDescent="0.25">
      <c r="A43" s="158">
        <v>2</v>
      </c>
      <c r="B43" s="40" t="s">
        <v>150</v>
      </c>
      <c r="C43" s="40" t="s">
        <v>151</v>
      </c>
      <c r="D43" s="41" t="s">
        <v>118</v>
      </c>
      <c r="E43" s="59">
        <v>8</v>
      </c>
      <c r="F43" s="96">
        <v>15</v>
      </c>
      <c r="G43" s="210">
        <v>16.5</v>
      </c>
      <c r="H43" s="97">
        <f t="shared" si="2"/>
        <v>39.5</v>
      </c>
      <c r="I43"/>
      <c r="J43"/>
      <c r="K43"/>
    </row>
    <row r="44" spans="1:11" ht="15" x14ac:dyDescent="0.25">
      <c r="A44" s="158">
        <v>2</v>
      </c>
      <c r="B44" s="40" t="s">
        <v>147</v>
      </c>
      <c r="C44" s="40" t="s">
        <v>148</v>
      </c>
      <c r="D44" s="41" t="s">
        <v>149</v>
      </c>
      <c r="E44" s="241">
        <v>17</v>
      </c>
      <c r="F44" s="61">
        <v>19</v>
      </c>
      <c r="G44" s="62"/>
      <c r="H44" s="97">
        <f t="shared" si="2"/>
        <v>36</v>
      </c>
      <c r="I44"/>
      <c r="J44"/>
      <c r="K44"/>
    </row>
    <row r="45" spans="1:11" ht="15" x14ac:dyDescent="0.25">
      <c r="A45" s="158"/>
      <c r="B45" s="131" t="s">
        <v>272</v>
      </c>
      <c r="C45" s="131" t="s">
        <v>273</v>
      </c>
      <c r="D45" s="200" t="s">
        <v>274</v>
      </c>
      <c r="E45" s="90"/>
      <c r="F45" s="92">
        <v>13</v>
      </c>
      <c r="G45" s="93">
        <v>12.75</v>
      </c>
      <c r="H45" s="97">
        <f t="shared" si="2"/>
        <v>25.75</v>
      </c>
      <c r="I45"/>
      <c r="J45"/>
      <c r="K45"/>
    </row>
    <row r="46" spans="1:11" ht="15" x14ac:dyDescent="0.25">
      <c r="A46" s="158"/>
      <c r="B46" s="40" t="s">
        <v>187</v>
      </c>
      <c r="C46" s="40" t="s">
        <v>188</v>
      </c>
      <c r="D46" s="41" t="s">
        <v>115</v>
      </c>
      <c r="E46" s="90">
        <v>25</v>
      </c>
      <c r="F46" s="341"/>
      <c r="G46" s="341"/>
      <c r="H46" s="97">
        <f t="shared" si="2"/>
        <v>25</v>
      </c>
      <c r="I46"/>
      <c r="J46"/>
      <c r="K46"/>
    </row>
    <row r="47" spans="1:11" ht="15" x14ac:dyDescent="0.25">
      <c r="A47" s="158"/>
      <c r="B47" s="57" t="s">
        <v>191</v>
      </c>
      <c r="C47" s="57" t="s">
        <v>192</v>
      </c>
      <c r="D47" s="83" t="s">
        <v>140</v>
      </c>
      <c r="E47" s="59"/>
      <c r="F47" s="61">
        <v>25</v>
      </c>
      <c r="G47" s="61"/>
      <c r="H47" s="97">
        <f t="shared" si="2"/>
        <v>25</v>
      </c>
      <c r="I47"/>
      <c r="J47"/>
      <c r="K47"/>
    </row>
    <row r="48" spans="1:11" ht="15" x14ac:dyDescent="0.25">
      <c r="A48" s="158"/>
      <c r="B48" s="57" t="s">
        <v>275</v>
      </c>
      <c r="C48" s="57" t="s">
        <v>276</v>
      </c>
      <c r="D48" s="83" t="s">
        <v>277</v>
      </c>
      <c r="E48" s="59"/>
      <c r="F48" s="61">
        <v>9</v>
      </c>
      <c r="G48" s="62">
        <v>14.25</v>
      </c>
      <c r="H48" s="97">
        <f t="shared" si="2"/>
        <v>23.25</v>
      </c>
      <c r="I48"/>
      <c r="J48"/>
      <c r="K48"/>
    </row>
    <row r="49" spans="1:11" ht="15" x14ac:dyDescent="0.25">
      <c r="A49" s="158"/>
      <c r="B49" s="131" t="s">
        <v>267</v>
      </c>
      <c r="C49" s="131" t="s">
        <v>268</v>
      </c>
      <c r="D49" s="200" t="s">
        <v>262</v>
      </c>
      <c r="E49" s="90"/>
      <c r="F49" s="92">
        <v>22</v>
      </c>
      <c r="G49" s="92"/>
      <c r="H49" s="97">
        <f t="shared" si="2"/>
        <v>22</v>
      </c>
      <c r="I49"/>
      <c r="J49"/>
      <c r="K49"/>
    </row>
    <row r="50" spans="1:11" ht="15" x14ac:dyDescent="0.25">
      <c r="A50" s="158"/>
      <c r="B50" s="40" t="s">
        <v>205</v>
      </c>
      <c r="C50" s="40" t="s">
        <v>206</v>
      </c>
      <c r="D50" s="41" t="s">
        <v>174</v>
      </c>
      <c r="E50" s="59">
        <v>19</v>
      </c>
      <c r="F50" s="92"/>
      <c r="G50" s="92"/>
      <c r="H50" s="97">
        <f t="shared" si="2"/>
        <v>19</v>
      </c>
      <c r="I50"/>
      <c r="J50"/>
      <c r="K50"/>
    </row>
    <row r="51" spans="1:11" ht="15" x14ac:dyDescent="0.25">
      <c r="A51" s="158"/>
      <c r="B51" s="40" t="s">
        <v>127</v>
      </c>
      <c r="C51" s="40" t="s">
        <v>126</v>
      </c>
      <c r="D51" s="41" t="s">
        <v>125</v>
      </c>
      <c r="E51" s="90">
        <v>7</v>
      </c>
      <c r="F51" s="61">
        <v>10</v>
      </c>
      <c r="G51" s="61"/>
      <c r="H51" s="97">
        <f t="shared" si="2"/>
        <v>17</v>
      </c>
      <c r="I51"/>
      <c r="J51"/>
      <c r="K51"/>
    </row>
    <row r="52" spans="1:11" ht="15" x14ac:dyDescent="0.25">
      <c r="A52" s="158"/>
      <c r="B52" s="131" t="s">
        <v>269</v>
      </c>
      <c r="C52" s="131" t="s">
        <v>270</v>
      </c>
      <c r="D52" s="200" t="s">
        <v>271</v>
      </c>
      <c r="E52" s="90"/>
      <c r="F52" s="92">
        <v>17</v>
      </c>
      <c r="G52" s="92"/>
      <c r="H52" s="97">
        <f t="shared" si="2"/>
        <v>17</v>
      </c>
      <c r="I52"/>
      <c r="J52"/>
      <c r="K52"/>
    </row>
    <row r="53" spans="1:11" ht="15" x14ac:dyDescent="0.25">
      <c r="A53" s="158"/>
      <c r="B53" s="358" t="s">
        <v>162</v>
      </c>
      <c r="C53" s="358" t="s">
        <v>163</v>
      </c>
      <c r="D53" s="359" t="s">
        <v>164</v>
      </c>
      <c r="E53" s="187">
        <v>15</v>
      </c>
      <c r="F53" s="251"/>
      <c r="G53" s="251"/>
      <c r="H53" s="97">
        <f t="shared" si="2"/>
        <v>15</v>
      </c>
    </row>
    <row r="54" spans="1:11" ht="15" x14ac:dyDescent="0.25">
      <c r="A54" s="158"/>
      <c r="B54" s="40" t="s">
        <v>189</v>
      </c>
      <c r="C54" s="40" t="s">
        <v>207</v>
      </c>
      <c r="D54" s="41" t="s">
        <v>161</v>
      </c>
      <c r="E54" s="190">
        <v>13</v>
      </c>
      <c r="F54" s="244"/>
      <c r="G54" s="244"/>
      <c r="H54" s="97">
        <f t="shared" si="2"/>
        <v>13</v>
      </c>
    </row>
    <row r="55" spans="1:11" s="233" customFormat="1" ht="15" x14ac:dyDescent="0.25">
      <c r="A55" s="158"/>
      <c r="B55" s="40" t="s">
        <v>208</v>
      </c>
      <c r="C55" s="40" t="s">
        <v>209</v>
      </c>
      <c r="D55" s="41" t="s">
        <v>146</v>
      </c>
      <c r="E55" s="244">
        <v>10</v>
      </c>
      <c r="F55" s="190"/>
      <c r="G55" s="190"/>
      <c r="H55" s="97">
        <f t="shared" si="2"/>
        <v>10</v>
      </c>
    </row>
    <row r="56" spans="1:11" s="233" customFormat="1" ht="15" x14ac:dyDescent="0.25">
      <c r="A56" s="158"/>
      <c r="B56" s="40" t="s">
        <v>189</v>
      </c>
      <c r="C56" s="40" t="s">
        <v>190</v>
      </c>
      <c r="D56" s="41" t="s">
        <v>161</v>
      </c>
      <c r="E56" s="244">
        <v>9</v>
      </c>
      <c r="F56" s="190"/>
      <c r="G56" s="190"/>
      <c r="H56" s="97">
        <f t="shared" si="2"/>
        <v>9</v>
      </c>
    </row>
    <row r="57" spans="1:11" s="233" customFormat="1" ht="15" x14ac:dyDescent="0.25">
      <c r="A57" s="158"/>
      <c r="B57" s="40"/>
      <c r="C57" s="40"/>
      <c r="D57" s="41"/>
      <c r="E57" s="190"/>
      <c r="F57" s="190"/>
      <c r="G57" s="190"/>
      <c r="H57" s="97">
        <f t="shared" ref="H57:H63" si="3">SUM(E57:G57)</f>
        <v>0</v>
      </c>
    </row>
    <row r="58" spans="1:11" s="240" customFormat="1" ht="15" x14ac:dyDescent="0.25">
      <c r="A58" s="158"/>
      <c r="B58" s="57"/>
      <c r="C58" s="57"/>
      <c r="D58" s="83"/>
      <c r="E58" s="190"/>
      <c r="F58" s="190"/>
      <c r="G58" s="190"/>
      <c r="H58" s="97">
        <f t="shared" si="3"/>
        <v>0</v>
      </c>
    </row>
    <row r="59" spans="1:11" s="240" customFormat="1" ht="15" x14ac:dyDescent="0.25">
      <c r="A59" s="158"/>
      <c r="B59" s="40"/>
      <c r="C59" s="40"/>
      <c r="D59" s="41"/>
      <c r="E59" s="243"/>
      <c r="F59" s="243"/>
      <c r="G59" s="243"/>
      <c r="H59" s="97">
        <f t="shared" si="3"/>
        <v>0</v>
      </c>
    </row>
    <row r="60" spans="1:11" s="240" customFormat="1" ht="15" x14ac:dyDescent="0.25">
      <c r="A60" s="158"/>
      <c r="B60" s="40"/>
      <c r="C60" s="40"/>
      <c r="D60" s="41"/>
      <c r="E60" s="244"/>
      <c r="F60" s="244"/>
      <c r="G60" s="244"/>
      <c r="H60" s="97">
        <f t="shared" si="3"/>
        <v>0</v>
      </c>
    </row>
    <row r="61" spans="1:11" s="240" customFormat="1" x14ac:dyDescent="0.2">
      <c r="B61" s="40"/>
      <c r="C61" s="40"/>
      <c r="D61" s="41"/>
      <c r="E61" s="244"/>
      <c r="F61" s="244"/>
      <c r="G61" s="244"/>
      <c r="H61" s="97">
        <f t="shared" si="3"/>
        <v>0</v>
      </c>
    </row>
    <row r="62" spans="1:11" s="240" customFormat="1" x14ac:dyDescent="0.2">
      <c r="B62" s="40"/>
      <c r="C62" s="40"/>
      <c r="D62" s="41"/>
      <c r="E62" s="244"/>
      <c r="F62" s="244"/>
      <c r="G62" s="244"/>
      <c r="H62" s="97">
        <f t="shared" si="3"/>
        <v>0</v>
      </c>
    </row>
    <row r="63" spans="1:11" s="233" customFormat="1" x14ac:dyDescent="0.2">
      <c r="B63" s="57"/>
      <c r="C63" s="57"/>
      <c r="D63" s="83"/>
      <c r="E63" s="190"/>
      <c r="F63" s="190"/>
      <c r="G63" s="190"/>
      <c r="H63" s="97">
        <f t="shared" si="3"/>
        <v>0</v>
      </c>
    </row>
    <row r="64" spans="1:11" s="233" customFormat="1" x14ac:dyDescent="0.2">
      <c r="B64" s="242"/>
      <c r="C64" s="242"/>
      <c r="D64" s="306"/>
      <c r="E64" s="153"/>
      <c r="F64" s="153"/>
      <c r="G64" s="153"/>
      <c r="H64" s="186"/>
    </row>
    <row r="65" spans="1:8" s="233" customFormat="1" x14ac:dyDescent="0.2">
      <c r="B65" s="242"/>
      <c r="C65" s="242"/>
      <c r="D65" s="306"/>
      <c r="E65" s="153"/>
      <c r="F65" s="153"/>
      <c r="G65" s="248" t="s">
        <v>169</v>
      </c>
      <c r="H65" s="186"/>
    </row>
    <row r="66" spans="1:8" ht="18.75" x14ac:dyDescent="0.3">
      <c r="B66" s="174" t="s">
        <v>106</v>
      </c>
      <c r="C66" s="45"/>
      <c r="D66" s="176"/>
      <c r="E66" s="110" t="s">
        <v>14</v>
      </c>
      <c r="F66" s="8" t="s">
        <v>224</v>
      </c>
      <c r="G66" s="8" t="s">
        <v>226</v>
      </c>
      <c r="H66" s="5"/>
    </row>
    <row r="67" spans="1:8" ht="15" x14ac:dyDescent="0.25">
      <c r="A67" s="15"/>
      <c r="B67" s="3"/>
      <c r="C67" s="3"/>
      <c r="D67" s="3"/>
      <c r="E67" s="33" t="s">
        <v>201</v>
      </c>
      <c r="F67" s="33" t="s">
        <v>225</v>
      </c>
      <c r="G67" s="33" t="s">
        <v>227</v>
      </c>
      <c r="H67" s="5"/>
    </row>
    <row r="68" spans="1:8" ht="15" x14ac:dyDescent="0.25">
      <c r="A68" s="15"/>
      <c r="B68" s="167" t="s">
        <v>15</v>
      </c>
      <c r="C68" s="168" t="s">
        <v>10</v>
      </c>
      <c r="D68" s="169" t="s">
        <v>17</v>
      </c>
      <c r="E68" s="170"/>
      <c r="F68" s="170"/>
      <c r="G68" s="170"/>
      <c r="H68" s="171" t="s">
        <v>8</v>
      </c>
    </row>
    <row r="69" spans="1:8" ht="15" x14ac:dyDescent="0.25">
      <c r="A69" s="158">
        <v>1</v>
      </c>
      <c r="B69" s="40" t="s">
        <v>129</v>
      </c>
      <c r="C69" s="40" t="s">
        <v>131</v>
      </c>
      <c r="D69" s="41" t="s">
        <v>121</v>
      </c>
      <c r="E69" s="309">
        <v>25</v>
      </c>
      <c r="F69" s="209">
        <v>25</v>
      </c>
      <c r="G69" s="331"/>
      <c r="H69" s="97">
        <f t="shared" ref="H69:H81" si="4">SUM(E69:G69)</f>
        <v>50</v>
      </c>
    </row>
    <row r="70" spans="1:8" ht="15" x14ac:dyDescent="0.25">
      <c r="A70" s="158">
        <v>2</v>
      </c>
      <c r="B70" s="40" t="s">
        <v>129</v>
      </c>
      <c r="C70" s="40" t="s">
        <v>128</v>
      </c>
      <c r="D70" s="41" t="s">
        <v>121</v>
      </c>
      <c r="E70" s="59">
        <v>15</v>
      </c>
      <c r="F70" s="96">
        <v>15</v>
      </c>
      <c r="G70" s="362">
        <v>12.75</v>
      </c>
      <c r="H70" s="97">
        <f t="shared" si="4"/>
        <v>42.75</v>
      </c>
    </row>
    <row r="71" spans="1:8" ht="15" x14ac:dyDescent="0.25">
      <c r="A71" s="158">
        <v>3</v>
      </c>
      <c r="B71" s="40" t="s">
        <v>191</v>
      </c>
      <c r="C71" s="40" t="s">
        <v>192</v>
      </c>
      <c r="D71" s="41" t="s">
        <v>140</v>
      </c>
      <c r="E71" s="90">
        <v>22</v>
      </c>
      <c r="F71" s="61"/>
      <c r="G71" s="363">
        <v>14.25</v>
      </c>
      <c r="H71" s="98">
        <f t="shared" si="4"/>
        <v>36.25</v>
      </c>
    </row>
    <row r="72" spans="1:8" ht="15" x14ac:dyDescent="0.25">
      <c r="A72" s="158"/>
      <c r="B72" s="69" t="s">
        <v>279</v>
      </c>
      <c r="C72" s="69" t="s">
        <v>280</v>
      </c>
      <c r="D72" s="69" t="s">
        <v>121</v>
      </c>
      <c r="E72" s="59"/>
      <c r="F72" s="61">
        <v>17</v>
      </c>
      <c r="G72" s="363">
        <v>18.75</v>
      </c>
      <c r="H72" s="98">
        <f t="shared" si="4"/>
        <v>35.75</v>
      </c>
    </row>
    <row r="73" spans="1:8" ht="15" x14ac:dyDescent="0.25">
      <c r="A73" s="158"/>
      <c r="B73" s="40" t="s">
        <v>165</v>
      </c>
      <c r="C73" s="40" t="s">
        <v>166</v>
      </c>
      <c r="D73" s="41" t="s">
        <v>140</v>
      </c>
      <c r="E73" s="59">
        <v>15</v>
      </c>
      <c r="F73" s="96">
        <v>13</v>
      </c>
      <c r="G73" s="239"/>
      <c r="H73" s="97">
        <f t="shared" si="4"/>
        <v>28</v>
      </c>
    </row>
    <row r="74" spans="1:8" ht="15" x14ac:dyDescent="0.25">
      <c r="A74" s="158"/>
      <c r="B74" s="57" t="s">
        <v>162</v>
      </c>
      <c r="C74" s="57" t="s">
        <v>163</v>
      </c>
      <c r="D74" s="83" t="s">
        <v>164</v>
      </c>
      <c r="E74" s="90"/>
      <c r="F74" s="92">
        <v>22</v>
      </c>
      <c r="G74" s="164"/>
      <c r="H74" s="98">
        <f t="shared" si="4"/>
        <v>22</v>
      </c>
    </row>
    <row r="75" spans="1:8" ht="15" x14ac:dyDescent="0.25">
      <c r="A75" s="54"/>
      <c r="B75" s="40" t="s">
        <v>137</v>
      </c>
      <c r="C75" s="40" t="s">
        <v>138</v>
      </c>
      <c r="D75" s="41" t="s">
        <v>139</v>
      </c>
      <c r="E75" s="59">
        <v>19</v>
      </c>
      <c r="F75" s="92"/>
      <c r="G75" s="364"/>
      <c r="H75" s="98">
        <f t="shared" si="4"/>
        <v>19</v>
      </c>
    </row>
    <row r="76" spans="1:8" ht="15" x14ac:dyDescent="0.25">
      <c r="A76" s="54"/>
      <c r="B76" s="131" t="s">
        <v>162</v>
      </c>
      <c r="C76" s="131" t="s">
        <v>278</v>
      </c>
      <c r="D76" s="200" t="s">
        <v>164</v>
      </c>
      <c r="E76" s="90"/>
      <c r="F76" s="92">
        <v>19</v>
      </c>
      <c r="G76" s="164"/>
      <c r="H76" s="98">
        <f t="shared" si="4"/>
        <v>19</v>
      </c>
    </row>
    <row r="77" spans="1:8" ht="15" x14ac:dyDescent="0.25">
      <c r="A77" s="54"/>
      <c r="B77" s="40" t="s">
        <v>210</v>
      </c>
      <c r="C77" s="40" t="s">
        <v>211</v>
      </c>
      <c r="D77" s="41" t="s">
        <v>182</v>
      </c>
      <c r="E77" s="241">
        <v>17</v>
      </c>
      <c r="F77" s="254"/>
      <c r="G77" s="365"/>
      <c r="H77" s="98">
        <f t="shared" si="4"/>
        <v>17</v>
      </c>
    </row>
    <row r="78" spans="1:8" ht="15" x14ac:dyDescent="0.25">
      <c r="A78" s="158"/>
      <c r="B78" s="40" t="s">
        <v>189</v>
      </c>
      <c r="C78" s="40" t="s">
        <v>207</v>
      </c>
      <c r="D78" s="41" t="s">
        <v>161</v>
      </c>
      <c r="E78" s="360"/>
      <c r="F78" s="61"/>
      <c r="G78" s="366">
        <v>16.5</v>
      </c>
      <c r="H78" s="98">
        <f t="shared" si="4"/>
        <v>16.5</v>
      </c>
    </row>
    <row r="79" spans="1:8" ht="15" x14ac:dyDescent="0.25">
      <c r="A79" s="1"/>
      <c r="B79" s="198" t="s">
        <v>167</v>
      </c>
      <c r="C79" s="198" t="s">
        <v>168</v>
      </c>
      <c r="D79" s="199" t="s">
        <v>132</v>
      </c>
      <c r="E79" s="108">
        <v>10</v>
      </c>
      <c r="F79" s="92"/>
      <c r="G79" s="164"/>
      <c r="H79" s="98">
        <f t="shared" si="4"/>
        <v>10</v>
      </c>
    </row>
    <row r="80" spans="1:8" ht="15" x14ac:dyDescent="0.25">
      <c r="A80" s="1"/>
      <c r="B80" s="40" t="s">
        <v>124</v>
      </c>
      <c r="C80" s="40" t="s">
        <v>123</v>
      </c>
      <c r="D80" s="41" t="s">
        <v>122</v>
      </c>
      <c r="E80" s="251">
        <v>9</v>
      </c>
      <c r="F80" s="187"/>
      <c r="G80" s="253"/>
      <c r="H80" s="188">
        <f t="shared" si="4"/>
        <v>9</v>
      </c>
    </row>
    <row r="81" spans="1:11" x14ac:dyDescent="0.2">
      <c r="B81" s="44"/>
      <c r="C81" s="44"/>
      <c r="D81" s="159"/>
      <c r="E81" s="190"/>
      <c r="F81" s="190"/>
      <c r="G81" s="348"/>
      <c r="H81" s="189">
        <f t="shared" si="4"/>
        <v>0</v>
      </c>
    </row>
    <row r="82" spans="1:11" s="160" customFormat="1" x14ac:dyDescent="0.2">
      <c r="B82" s="78"/>
      <c r="C82" s="78"/>
      <c r="D82" s="307"/>
      <c r="E82" s="153"/>
      <c r="F82" s="153"/>
      <c r="G82" s="153"/>
      <c r="H82" s="186"/>
    </row>
    <row r="83" spans="1:11" x14ac:dyDescent="0.2">
      <c r="D83" s="308"/>
      <c r="E83" s="245"/>
      <c r="G83" s="128" t="s">
        <v>169</v>
      </c>
    </row>
    <row r="84" spans="1:11" ht="30.75" x14ac:dyDescent="0.3">
      <c r="B84" s="174" t="s">
        <v>105</v>
      </c>
      <c r="C84" s="45"/>
      <c r="D84" s="3"/>
      <c r="E84" s="110" t="s">
        <v>14</v>
      </c>
      <c r="F84" s="8" t="s">
        <v>224</v>
      </c>
      <c r="G84" s="361" t="s">
        <v>297</v>
      </c>
      <c r="H84" s="5"/>
    </row>
    <row r="85" spans="1:11" ht="15" x14ac:dyDescent="0.25">
      <c r="A85" s="15"/>
      <c r="B85" s="3"/>
      <c r="C85" s="3"/>
      <c r="D85" s="3"/>
      <c r="E85" s="33" t="s">
        <v>201</v>
      </c>
      <c r="F85" s="33" t="s">
        <v>225</v>
      </c>
      <c r="G85" s="33" t="s">
        <v>227</v>
      </c>
      <c r="H85" s="5"/>
    </row>
    <row r="86" spans="1:11" ht="15" x14ac:dyDescent="0.25">
      <c r="A86" s="15"/>
      <c r="B86" s="167" t="s">
        <v>15</v>
      </c>
      <c r="C86" s="168" t="s">
        <v>10</v>
      </c>
      <c r="D86" s="169" t="s">
        <v>17</v>
      </c>
      <c r="E86" s="170"/>
      <c r="F86" s="170"/>
      <c r="G86" s="170"/>
      <c r="H86" s="171" t="s">
        <v>8</v>
      </c>
      <c r="I86"/>
      <c r="J86"/>
      <c r="K86"/>
    </row>
    <row r="87" spans="1:11" ht="15" x14ac:dyDescent="0.25">
      <c r="A87" s="158">
        <v>1</v>
      </c>
      <c r="B87" s="40" t="s">
        <v>175</v>
      </c>
      <c r="C87" s="40" t="s">
        <v>173</v>
      </c>
      <c r="D87" s="41" t="s">
        <v>132</v>
      </c>
      <c r="E87" s="246">
        <v>25</v>
      </c>
      <c r="F87" s="209"/>
      <c r="G87" s="209"/>
      <c r="H87" s="97">
        <f t="shared" ref="H87:H96" si="5">SUM(E87:G87)</f>
        <v>25</v>
      </c>
      <c r="I87"/>
      <c r="J87"/>
      <c r="K87"/>
    </row>
    <row r="88" spans="1:11" ht="15" x14ac:dyDescent="0.25">
      <c r="A88" s="158">
        <v>2</v>
      </c>
      <c r="B88" s="40" t="s">
        <v>135</v>
      </c>
      <c r="C88" s="40" t="s">
        <v>136</v>
      </c>
      <c r="D88" s="41" t="s">
        <v>121</v>
      </c>
      <c r="E88" s="90">
        <v>22</v>
      </c>
      <c r="F88" s="96"/>
      <c r="G88" s="210"/>
      <c r="H88" s="97">
        <f t="shared" si="5"/>
        <v>22</v>
      </c>
      <c r="I88"/>
      <c r="J88"/>
      <c r="K88"/>
    </row>
    <row r="89" spans="1:11" ht="15" x14ac:dyDescent="0.25">
      <c r="A89" s="158">
        <v>3</v>
      </c>
      <c r="B89" s="40" t="s">
        <v>214</v>
      </c>
      <c r="C89" s="40" t="s">
        <v>215</v>
      </c>
      <c r="D89" s="41" t="s">
        <v>109</v>
      </c>
      <c r="E89" s="90">
        <v>13</v>
      </c>
      <c r="F89" s="92">
        <v>8.5</v>
      </c>
      <c r="G89" s="255"/>
      <c r="H89" s="98">
        <f t="shared" si="5"/>
        <v>21.5</v>
      </c>
      <c r="I89"/>
      <c r="J89"/>
      <c r="K89"/>
    </row>
    <row r="90" spans="1:11" ht="15" x14ac:dyDescent="0.25">
      <c r="A90" s="158"/>
      <c r="B90" s="40" t="s">
        <v>212</v>
      </c>
      <c r="C90" s="40" t="s">
        <v>213</v>
      </c>
      <c r="D90" s="41" t="s">
        <v>140</v>
      </c>
      <c r="E90" s="90">
        <v>19</v>
      </c>
      <c r="F90" s="92"/>
      <c r="G90" s="93"/>
      <c r="H90" s="98">
        <f t="shared" si="5"/>
        <v>19</v>
      </c>
      <c r="I90"/>
      <c r="J90"/>
      <c r="K90"/>
    </row>
    <row r="91" spans="1:11" ht="15" x14ac:dyDescent="0.25">
      <c r="A91" s="158"/>
      <c r="B91" s="40" t="s">
        <v>183</v>
      </c>
      <c r="C91" s="40" t="s">
        <v>184</v>
      </c>
      <c r="D91" s="41" t="s">
        <v>185</v>
      </c>
      <c r="E91" s="59">
        <v>17</v>
      </c>
      <c r="F91" s="367"/>
      <c r="G91" s="367"/>
      <c r="H91" s="97">
        <f t="shared" si="5"/>
        <v>17</v>
      </c>
      <c r="I91"/>
      <c r="J91"/>
      <c r="K91"/>
    </row>
    <row r="92" spans="1:11" ht="15" x14ac:dyDescent="0.25">
      <c r="A92" s="158"/>
      <c r="B92" s="40" t="s">
        <v>152</v>
      </c>
      <c r="C92" s="40" t="s">
        <v>153</v>
      </c>
      <c r="D92" s="41" t="s">
        <v>154</v>
      </c>
      <c r="E92" s="59">
        <v>15</v>
      </c>
      <c r="F92" s="61"/>
      <c r="G92" s="61"/>
      <c r="H92" s="98">
        <f t="shared" si="5"/>
        <v>15</v>
      </c>
      <c r="I92"/>
      <c r="J92"/>
      <c r="K92"/>
    </row>
    <row r="93" spans="1:11" ht="15" x14ac:dyDescent="0.25">
      <c r="A93" s="158"/>
      <c r="B93" s="64" t="s">
        <v>281</v>
      </c>
      <c r="C93" s="64" t="s">
        <v>282</v>
      </c>
      <c r="D93" s="64" t="s">
        <v>185</v>
      </c>
      <c r="E93" s="90"/>
      <c r="F93" s="92">
        <v>12.5</v>
      </c>
      <c r="G93" s="93"/>
      <c r="H93" s="98">
        <f t="shared" si="5"/>
        <v>12.5</v>
      </c>
      <c r="I93"/>
      <c r="J93"/>
      <c r="K93"/>
    </row>
    <row r="94" spans="1:11" ht="15" x14ac:dyDescent="0.25">
      <c r="A94" s="158"/>
      <c r="B94" s="57" t="s">
        <v>283</v>
      </c>
      <c r="C94" s="57" t="s">
        <v>284</v>
      </c>
      <c r="D94" s="332" t="s">
        <v>285</v>
      </c>
      <c r="E94" s="108"/>
      <c r="F94" s="92">
        <v>11</v>
      </c>
      <c r="G94" s="92"/>
      <c r="H94" s="98">
        <f t="shared" si="5"/>
        <v>11</v>
      </c>
      <c r="I94"/>
      <c r="J94"/>
      <c r="K94"/>
    </row>
    <row r="95" spans="1:11" ht="15" x14ac:dyDescent="0.25">
      <c r="A95" s="158"/>
      <c r="B95" s="40" t="s">
        <v>133</v>
      </c>
      <c r="C95" s="40" t="s">
        <v>134</v>
      </c>
      <c r="D95" s="342" t="s">
        <v>118</v>
      </c>
      <c r="E95" s="108">
        <v>10</v>
      </c>
      <c r="F95" s="92"/>
      <c r="G95" s="92"/>
      <c r="H95" s="98">
        <f t="shared" si="5"/>
        <v>10</v>
      </c>
      <c r="I95"/>
      <c r="J95"/>
      <c r="K95"/>
    </row>
    <row r="96" spans="1:11" s="240" customFormat="1" ht="15" x14ac:dyDescent="0.25">
      <c r="A96" s="158"/>
      <c r="B96" s="69" t="s">
        <v>286</v>
      </c>
      <c r="C96" s="69" t="s">
        <v>287</v>
      </c>
      <c r="D96" s="256" t="s">
        <v>285</v>
      </c>
      <c r="E96" s="109"/>
      <c r="F96" s="109">
        <v>9.5</v>
      </c>
      <c r="G96" s="109"/>
      <c r="H96" s="98">
        <f t="shared" si="5"/>
        <v>9.5</v>
      </c>
      <c r="I96"/>
      <c r="J96"/>
      <c r="K96"/>
    </row>
    <row r="97" spans="1:8" s="240" customFormat="1" ht="15" x14ac:dyDescent="0.25">
      <c r="A97" s="158"/>
      <c r="B97" s="44"/>
      <c r="C97" s="44"/>
      <c r="D97" s="310"/>
      <c r="E97" s="108"/>
      <c r="F97" s="108"/>
      <c r="G97" s="108"/>
      <c r="H97" s="98">
        <f t="shared" ref="H97:H99" si="6">SUM(E97:G97)</f>
        <v>0</v>
      </c>
    </row>
    <row r="98" spans="1:8" ht="15" x14ac:dyDescent="0.25">
      <c r="A98" s="158"/>
      <c r="B98" s="64"/>
      <c r="C98" s="64"/>
      <c r="D98" s="311"/>
      <c r="E98" s="108"/>
      <c r="F98" s="92"/>
      <c r="G98" s="92"/>
      <c r="H98" s="98">
        <f t="shared" si="6"/>
        <v>0</v>
      </c>
    </row>
    <row r="99" spans="1:8" ht="15" x14ac:dyDescent="0.25">
      <c r="A99" s="158"/>
      <c r="B99" s="312"/>
      <c r="C99" s="313"/>
      <c r="D99" s="161"/>
      <c r="E99" s="108"/>
      <c r="F99" s="92"/>
      <c r="G99" s="92"/>
      <c r="H99" s="98">
        <f t="shared" si="6"/>
        <v>0</v>
      </c>
    </row>
  </sheetData>
  <sortState ref="B87:H96">
    <sortCondition descending="1" ref="H87:H9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A7" workbookViewId="0">
      <selection activeCell="A30" sqref="A30:D33"/>
    </sheetView>
  </sheetViews>
  <sheetFormatPr defaultColWidth="17.28515625" defaultRowHeight="15.75" customHeight="1" x14ac:dyDescent="0.2"/>
  <cols>
    <col min="1" max="1" width="4.140625" customWidth="1"/>
    <col min="2" max="2" width="23.140625" customWidth="1"/>
    <col min="3" max="3" width="25.140625" customWidth="1"/>
    <col min="4" max="4" width="13.7109375" customWidth="1"/>
    <col min="5" max="5" width="11.28515625" customWidth="1"/>
    <col min="6" max="6" width="13.28515625" customWidth="1"/>
    <col min="7" max="7" width="13.28515625" style="276" customWidth="1"/>
    <col min="8" max="8" width="14" customWidth="1"/>
  </cols>
  <sheetData>
    <row r="1" spans="1:8" ht="18.75" customHeight="1" x14ac:dyDescent="0.3">
      <c r="A1" s="12"/>
      <c r="B1" s="127" t="s">
        <v>228</v>
      </c>
      <c r="C1" s="127"/>
      <c r="D1" s="3"/>
      <c r="E1" s="13"/>
      <c r="F1" s="3"/>
      <c r="G1" s="281"/>
      <c r="H1" s="5"/>
    </row>
    <row r="2" spans="1:8" ht="15" customHeight="1" x14ac:dyDescent="0.25">
      <c r="A2" s="1"/>
      <c r="B2" s="129" t="s">
        <v>12</v>
      </c>
      <c r="C2" s="129"/>
      <c r="D2" s="3"/>
      <c r="E2" s="14"/>
      <c r="F2" s="3"/>
      <c r="G2" s="281"/>
      <c r="H2" s="5"/>
    </row>
    <row r="3" spans="1:8" ht="15" customHeight="1" x14ac:dyDescent="0.25">
      <c r="A3" s="1"/>
      <c r="B3" s="3" t="s">
        <v>13</v>
      </c>
      <c r="C3" s="3"/>
      <c r="D3" s="3"/>
      <c r="E3" s="14"/>
      <c r="F3" s="3"/>
      <c r="G3" s="281"/>
      <c r="H3" s="5"/>
    </row>
    <row r="4" spans="1:8" ht="15" customHeight="1" x14ac:dyDescent="0.25">
      <c r="A4" s="15"/>
      <c r="B4" s="45" t="s">
        <v>98</v>
      </c>
      <c r="C4" s="3"/>
      <c r="D4" s="3"/>
      <c r="E4" s="11"/>
      <c r="F4" s="3"/>
      <c r="G4" s="45" t="s">
        <v>193</v>
      </c>
      <c r="H4" s="5"/>
    </row>
    <row r="5" spans="1:8" ht="15" customHeight="1" x14ac:dyDescent="0.25">
      <c r="A5" s="15"/>
      <c r="B5" s="3"/>
      <c r="C5" s="3"/>
      <c r="D5" s="3"/>
      <c r="E5" s="232" t="s">
        <v>14</v>
      </c>
      <c r="F5" s="8" t="s">
        <v>230</v>
      </c>
      <c r="G5" s="110" t="s">
        <v>4</v>
      </c>
      <c r="H5" s="5"/>
    </row>
    <row r="6" spans="1:8" ht="15" customHeight="1" x14ac:dyDescent="0.25">
      <c r="A6" s="15"/>
      <c r="B6" s="3"/>
      <c r="C6" s="3"/>
      <c r="D6" s="3"/>
      <c r="E6" s="33" t="s">
        <v>229</v>
      </c>
      <c r="F6" s="33" t="s">
        <v>231</v>
      </c>
      <c r="G6" s="33" t="s">
        <v>219</v>
      </c>
      <c r="H6" s="5"/>
    </row>
    <row r="7" spans="1:8" ht="15" customHeight="1" x14ac:dyDescent="0.25">
      <c r="A7" s="15"/>
      <c r="B7" s="167" t="s">
        <v>15</v>
      </c>
      <c r="C7" s="168" t="s">
        <v>16</v>
      </c>
      <c r="D7" s="169" t="s">
        <v>17</v>
      </c>
      <c r="E7" s="181"/>
      <c r="F7" s="170"/>
      <c r="G7" s="170"/>
      <c r="H7" s="171" t="s">
        <v>18</v>
      </c>
    </row>
    <row r="8" spans="1:8" ht="15" customHeight="1" x14ac:dyDescent="0.25">
      <c r="A8" s="158">
        <v>1</v>
      </c>
      <c r="B8" s="277" t="s">
        <v>394</v>
      </c>
      <c r="C8" s="277" t="s">
        <v>395</v>
      </c>
      <c r="D8" s="278" t="s">
        <v>253</v>
      </c>
      <c r="E8" s="435"/>
      <c r="F8" s="436">
        <v>25</v>
      </c>
      <c r="G8" s="436">
        <v>37.5</v>
      </c>
      <c r="H8" s="97">
        <f t="shared" ref="H8:H28" si="0">SUM(E8:G8)</f>
        <v>62.5</v>
      </c>
    </row>
    <row r="9" spans="1:8" ht="15" customHeight="1" x14ac:dyDescent="0.25">
      <c r="A9" s="54">
        <v>2</v>
      </c>
      <c r="B9" s="277" t="s">
        <v>298</v>
      </c>
      <c r="C9" s="277" t="s">
        <v>299</v>
      </c>
      <c r="D9" s="278" t="s">
        <v>300</v>
      </c>
      <c r="E9" s="437">
        <v>25</v>
      </c>
      <c r="F9" s="438"/>
      <c r="G9" s="439">
        <v>33</v>
      </c>
      <c r="H9" s="97">
        <f t="shared" si="0"/>
        <v>58</v>
      </c>
    </row>
    <row r="10" spans="1:8" ht="15" customHeight="1" x14ac:dyDescent="0.25">
      <c r="A10" s="54">
        <v>3</v>
      </c>
      <c r="B10" s="277" t="s">
        <v>304</v>
      </c>
      <c r="C10" s="277" t="s">
        <v>305</v>
      </c>
      <c r="D10" s="278" t="s">
        <v>306</v>
      </c>
      <c r="E10" s="437">
        <v>10</v>
      </c>
      <c r="F10" s="440">
        <v>10</v>
      </c>
      <c r="G10" s="441">
        <v>25.5</v>
      </c>
      <c r="H10" s="97">
        <f t="shared" si="0"/>
        <v>45.5</v>
      </c>
    </row>
    <row r="11" spans="1:8" ht="15" customHeight="1" x14ac:dyDescent="0.25">
      <c r="A11" s="54"/>
      <c r="B11" s="40" t="s">
        <v>112</v>
      </c>
      <c r="C11" s="40" t="s">
        <v>113</v>
      </c>
      <c r="D11" s="41" t="s">
        <v>114</v>
      </c>
      <c r="E11" s="95">
        <v>15</v>
      </c>
      <c r="F11" s="92">
        <v>8</v>
      </c>
      <c r="G11" s="108">
        <v>19.5</v>
      </c>
      <c r="H11" s="97">
        <f t="shared" si="0"/>
        <v>42.5</v>
      </c>
    </row>
    <row r="12" spans="1:8" ht="15" customHeight="1" x14ac:dyDescent="0.25">
      <c r="A12" s="54"/>
      <c r="B12" s="40" t="s">
        <v>142</v>
      </c>
      <c r="C12" s="40" t="s">
        <v>202</v>
      </c>
      <c r="D12" s="41" t="s">
        <v>143</v>
      </c>
      <c r="E12" s="95">
        <v>22</v>
      </c>
      <c r="F12" s="316">
        <v>17</v>
      </c>
      <c r="G12" s="220"/>
      <c r="H12" s="97">
        <f t="shared" si="0"/>
        <v>39</v>
      </c>
    </row>
    <row r="13" spans="1:8" ht="15" customHeight="1" x14ac:dyDescent="0.25">
      <c r="A13" s="54"/>
      <c r="B13" s="69" t="s">
        <v>566</v>
      </c>
      <c r="C13" s="69" t="s">
        <v>567</v>
      </c>
      <c r="D13" s="69" t="s">
        <v>568</v>
      </c>
      <c r="E13" s="201"/>
      <c r="F13" s="61"/>
      <c r="G13" s="109">
        <v>28.5</v>
      </c>
      <c r="H13" s="97">
        <f t="shared" si="0"/>
        <v>28.5</v>
      </c>
    </row>
    <row r="14" spans="1:8" ht="15" customHeight="1" x14ac:dyDescent="0.25">
      <c r="A14" s="54"/>
      <c r="B14" s="40" t="s">
        <v>307</v>
      </c>
      <c r="C14" s="40" t="s">
        <v>308</v>
      </c>
      <c r="D14" s="41" t="s">
        <v>176</v>
      </c>
      <c r="E14" s="95">
        <v>9</v>
      </c>
      <c r="F14" s="92">
        <v>19</v>
      </c>
      <c r="G14" s="108"/>
      <c r="H14" s="97">
        <f t="shared" si="0"/>
        <v>28</v>
      </c>
    </row>
    <row r="15" spans="1:8" ht="15" customHeight="1" x14ac:dyDescent="0.25">
      <c r="A15" s="54"/>
      <c r="B15" s="40" t="s">
        <v>181</v>
      </c>
      <c r="C15" s="40" t="s">
        <v>180</v>
      </c>
      <c r="D15" s="41" t="s">
        <v>179</v>
      </c>
      <c r="E15" s="95">
        <v>19</v>
      </c>
      <c r="F15" s="130">
        <v>7</v>
      </c>
      <c r="G15" s="220"/>
      <c r="H15" s="97">
        <f t="shared" si="0"/>
        <v>26</v>
      </c>
    </row>
    <row r="16" spans="1:8" ht="15" customHeight="1" x14ac:dyDescent="0.25">
      <c r="A16" s="54"/>
      <c r="B16" s="40" t="s">
        <v>312</v>
      </c>
      <c r="C16" s="40" t="s">
        <v>313</v>
      </c>
      <c r="D16" s="41" t="s">
        <v>122</v>
      </c>
      <c r="E16" s="95">
        <v>13</v>
      </c>
      <c r="F16" s="92">
        <v>13</v>
      </c>
      <c r="G16" s="108"/>
      <c r="H16" s="97">
        <f t="shared" si="0"/>
        <v>26</v>
      </c>
    </row>
    <row r="17" spans="1:8" ht="15" customHeight="1" x14ac:dyDescent="0.25">
      <c r="A17" s="158"/>
      <c r="B17" s="249" t="s">
        <v>144</v>
      </c>
      <c r="C17" s="249" t="s">
        <v>145</v>
      </c>
      <c r="D17" s="250" t="s">
        <v>132</v>
      </c>
      <c r="E17" s="201"/>
      <c r="F17" s="61"/>
      <c r="G17" s="109">
        <v>22.5</v>
      </c>
      <c r="H17" s="97">
        <f t="shared" si="0"/>
        <v>22.5</v>
      </c>
    </row>
    <row r="18" spans="1:8" ht="15" customHeight="1" x14ac:dyDescent="0.25">
      <c r="A18" s="1"/>
      <c r="B18" s="40" t="s">
        <v>396</v>
      </c>
      <c r="C18" s="40" t="s">
        <v>397</v>
      </c>
      <c r="D18" s="41" t="s">
        <v>122</v>
      </c>
      <c r="E18" s="95"/>
      <c r="F18" s="92">
        <v>22</v>
      </c>
      <c r="G18" s="108"/>
      <c r="H18" s="97">
        <f t="shared" si="0"/>
        <v>22</v>
      </c>
    </row>
    <row r="19" spans="1:8" s="206" customFormat="1" ht="15" customHeight="1" x14ac:dyDescent="0.25">
      <c r="A19" s="158"/>
      <c r="B19" s="40" t="s">
        <v>288</v>
      </c>
      <c r="C19" s="40" t="s">
        <v>289</v>
      </c>
      <c r="D19" s="41" t="s">
        <v>290</v>
      </c>
      <c r="E19" s="201">
        <v>17</v>
      </c>
      <c r="F19" s="109"/>
      <c r="G19" s="109"/>
      <c r="H19" s="97">
        <f t="shared" si="0"/>
        <v>17</v>
      </c>
    </row>
    <row r="20" spans="1:8" s="206" customFormat="1" ht="15" customHeight="1" x14ac:dyDescent="0.25">
      <c r="A20" s="158"/>
      <c r="B20" s="44" t="s">
        <v>398</v>
      </c>
      <c r="C20" s="44" t="s">
        <v>399</v>
      </c>
      <c r="D20" s="44" t="s">
        <v>121</v>
      </c>
      <c r="E20" s="95"/>
      <c r="F20" s="108">
        <v>15</v>
      </c>
      <c r="G20" s="108"/>
      <c r="H20" s="97">
        <f t="shared" si="0"/>
        <v>15</v>
      </c>
    </row>
    <row r="21" spans="1:8" s="206" customFormat="1" ht="15" customHeight="1" x14ac:dyDescent="0.25">
      <c r="A21" s="158"/>
      <c r="B21" s="69" t="s">
        <v>566</v>
      </c>
      <c r="C21" s="69" t="s">
        <v>569</v>
      </c>
      <c r="D21" s="69" t="s">
        <v>568</v>
      </c>
      <c r="E21" s="201"/>
      <c r="F21" s="109"/>
      <c r="G21" s="109">
        <v>15</v>
      </c>
      <c r="H21" s="97">
        <f t="shared" si="0"/>
        <v>15</v>
      </c>
    </row>
    <row r="22" spans="1:8" s="270" customFormat="1" ht="15" customHeight="1" x14ac:dyDescent="0.25">
      <c r="A22" s="158"/>
      <c r="B22" s="249" t="s">
        <v>291</v>
      </c>
      <c r="C22" s="249" t="s">
        <v>292</v>
      </c>
      <c r="D22" s="250" t="s">
        <v>293</v>
      </c>
      <c r="E22" s="201"/>
      <c r="F22" s="109"/>
      <c r="G22" s="109">
        <v>13.5</v>
      </c>
      <c r="H22" s="97">
        <f t="shared" si="0"/>
        <v>13.5</v>
      </c>
    </row>
    <row r="23" spans="1:8" s="270" customFormat="1" ht="15" customHeight="1" x14ac:dyDescent="0.25">
      <c r="A23" s="158"/>
      <c r="B23" s="74" t="s">
        <v>570</v>
      </c>
      <c r="C23" s="145" t="s">
        <v>571</v>
      </c>
      <c r="D23" s="411" t="s">
        <v>572</v>
      </c>
      <c r="E23" s="208"/>
      <c r="F23" s="109"/>
      <c r="G23" s="109">
        <v>12</v>
      </c>
      <c r="H23" s="97">
        <f t="shared" si="0"/>
        <v>12</v>
      </c>
    </row>
    <row r="24" spans="1:8" s="280" customFormat="1" ht="15" customHeight="1" x14ac:dyDescent="0.25">
      <c r="A24" s="158"/>
      <c r="B24" s="207" t="s">
        <v>573</v>
      </c>
      <c r="C24" s="219" t="s">
        <v>574</v>
      </c>
      <c r="D24" s="303" t="s">
        <v>266</v>
      </c>
      <c r="E24" s="208"/>
      <c r="F24" s="109"/>
      <c r="G24" s="109">
        <v>10.5</v>
      </c>
      <c r="H24" s="97">
        <f t="shared" si="0"/>
        <v>10.5</v>
      </c>
    </row>
    <row r="25" spans="1:8" ht="15" customHeight="1" x14ac:dyDescent="0.25">
      <c r="A25" s="1"/>
      <c r="B25" s="433" t="s">
        <v>160</v>
      </c>
      <c r="C25" s="433" t="s">
        <v>159</v>
      </c>
      <c r="D25" s="434" t="s">
        <v>158</v>
      </c>
      <c r="E25" s="400"/>
      <c r="F25" s="187">
        <v>9</v>
      </c>
      <c r="G25" s="187"/>
      <c r="H25" s="188">
        <f t="shared" si="0"/>
        <v>9</v>
      </c>
    </row>
    <row r="26" spans="1:8" s="414" customFormat="1" ht="15" customHeight="1" x14ac:dyDescent="0.25">
      <c r="A26" s="158"/>
      <c r="B26" s="40" t="s">
        <v>301</v>
      </c>
      <c r="C26" s="40" t="s">
        <v>302</v>
      </c>
      <c r="D26" s="41" t="s">
        <v>303</v>
      </c>
      <c r="E26" s="267">
        <v>8</v>
      </c>
      <c r="F26" s="190"/>
      <c r="G26" s="190"/>
      <c r="H26" s="188">
        <f t="shared" si="0"/>
        <v>8</v>
      </c>
    </row>
    <row r="27" spans="1:8" s="414" customFormat="1" ht="15" customHeight="1" x14ac:dyDescent="0.25">
      <c r="A27" s="158"/>
      <c r="B27" s="40" t="s">
        <v>314</v>
      </c>
      <c r="C27" s="40" t="s">
        <v>315</v>
      </c>
      <c r="D27" s="41" t="s">
        <v>311</v>
      </c>
      <c r="E27" s="267">
        <v>7</v>
      </c>
      <c r="F27" s="190"/>
      <c r="G27" s="190"/>
      <c r="H27" s="188">
        <f t="shared" si="0"/>
        <v>7</v>
      </c>
    </row>
    <row r="28" spans="1:8" ht="15" customHeight="1" x14ac:dyDescent="0.25">
      <c r="A28" s="1"/>
      <c r="B28" s="57"/>
      <c r="C28" s="69"/>
      <c r="D28" s="69"/>
      <c r="E28" s="267"/>
      <c r="F28" s="190"/>
      <c r="G28" s="190"/>
      <c r="H28" s="189">
        <f t="shared" si="0"/>
        <v>0</v>
      </c>
    </row>
    <row r="29" spans="1:8" ht="15.75" customHeight="1" x14ac:dyDescent="0.25">
      <c r="A29" s="1"/>
      <c r="B29" s="18"/>
      <c r="C29" s="3"/>
      <c r="D29" s="3"/>
      <c r="E29" s="17"/>
      <c r="F29" s="5"/>
      <c r="G29" s="282"/>
      <c r="H29" s="5"/>
    </row>
    <row r="30" spans="1:8" ht="15.75" customHeight="1" x14ac:dyDescent="0.25">
      <c r="A30" s="1"/>
      <c r="B30" s="452" t="s">
        <v>642</v>
      </c>
      <c r="C30" s="3"/>
      <c r="D30" s="3"/>
      <c r="E30" s="17"/>
      <c r="F30" s="5"/>
      <c r="G30" s="282"/>
      <c r="H30" s="5"/>
    </row>
    <row r="31" spans="1:8" ht="15" customHeight="1" x14ac:dyDescent="0.25">
      <c r="A31" s="1">
        <v>1</v>
      </c>
      <c r="B31" s="249" t="s">
        <v>394</v>
      </c>
      <c r="C31" s="249" t="s">
        <v>395</v>
      </c>
      <c r="D31" s="250" t="s">
        <v>253</v>
      </c>
      <c r="E31" s="17"/>
      <c r="F31" s="5"/>
      <c r="G31" s="282"/>
      <c r="H31" s="5"/>
    </row>
    <row r="32" spans="1:8" ht="15" customHeight="1" x14ac:dyDescent="0.25">
      <c r="A32" s="1">
        <v>2</v>
      </c>
      <c r="B32" s="249" t="s">
        <v>298</v>
      </c>
      <c r="C32" s="249" t="s">
        <v>299</v>
      </c>
      <c r="D32" s="250" t="s">
        <v>300</v>
      </c>
      <c r="E32" s="17"/>
      <c r="F32" s="5"/>
      <c r="G32" s="282"/>
      <c r="H32" s="5"/>
    </row>
    <row r="33" spans="1:8" ht="15" customHeight="1" x14ac:dyDescent="0.25">
      <c r="A33" s="1">
        <v>3</v>
      </c>
      <c r="B33" s="249" t="s">
        <v>304</v>
      </c>
      <c r="C33" s="249" t="s">
        <v>305</v>
      </c>
      <c r="D33" s="250" t="s">
        <v>306</v>
      </c>
      <c r="E33" s="17"/>
      <c r="F33" s="5"/>
      <c r="G33" s="282"/>
      <c r="H33" s="5"/>
    </row>
    <row r="34" spans="1:8" ht="15" customHeight="1" x14ac:dyDescent="0.25">
      <c r="A34" s="1"/>
      <c r="B34" s="3"/>
      <c r="C34" s="3"/>
      <c r="D34" s="3"/>
      <c r="E34" s="17"/>
      <c r="F34" s="5"/>
      <c r="G34" s="282"/>
      <c r="H34" s="5"/>
    </row>
    <row r="35" spans="1:8" ht="15" customHeight="1" x14ac:dyDescent="0.25">
      <c r="A35" s="1"/>
      <c r="B35" s="3"/>
      <c r="C35" s="3"/>
      <c r="D35" s="3"/>
      <c r="E35" s="17"/>
      <c r="F35" s="5"/>
      <c r="G35" s="282"/>
      <c r="H35" s="5"/>
    </row>
    <row r="36" spans="1:8" ht="15" customHeight="1" x14ac:dyDescent="0.25">
      <c r="A36" s="1"/>
      <c r="B36" s="10"/>
      <c r="C36" s="3"/>
      <c r="D36" s="3"/>
      <c r="E36" s="17"/>
      <c r="F36" s="5"/>
      <c r="G36" s="282"/>
      <c r="H36" s="5"/>
    </row>
    <row r="37" spans="1:8" ht="15" customHeight="1" x14ac:dyDescent="0.25">
      <c r="A37" s="1"/>
      <c r="B37" s="3"/>
      <c r="C37" s="3"/>
      <c r="D37" s="3"/>
      <c r="E37" s="17"/>
      <c r="F37" s="5"/>
      <c r="G37" s="282"/>
      <c r="H37" s="5"/>
    </row>
    <row r="38" spans="1:8" ht="15" customHeight="1" x14ac:dyDescent="0.25">
      <c r="A38" s="1"/>
    </row>
    <row r="39" spans="1:8" ht="15" customHeight="1" x14ac:dyDescent="0.25">
      <c r="A39" s="1"/>
      <c r="B39" s="3"/>
      <c r="C39" s="3"/>
      <c r="D39" s="3"/>
      <c r="E39" s="17"/>
      <c r="F39" s="5"/>
      <c r="G39" s="282"/>
      <c r="H39" s="5"/>
    </row>
    <row r="40" spans="1:8" ht="15" customHeight="1" x14ac:dyDescent="0.25">
      <c r="A40" s="1"/>
      <c r="B40" s="3"/>
      <c r="C40" s="3"/>
      <c r="D40" s="3"/>
      <c r="E40" s="17"/>
      <c r="F40" s="5"/>
      <c r="G40" s="282"/>
      <c r="H40" s="5"/>
    </row>
    <row r="41" spans="1:8" ht="15" customHeight="1" x14ac:dyDescent="0.25">
      <c r="A41" s="1"/>
      <c r="B41" s="3"/>
      <c r="C41" s="3"/>
      <c r="D41" s="3"/>
      <c r="E41" s="17"/>
      <c r="F41" s="5"/>
      <c r="G41" s="282"/>
      <c r="H41" s="5"/>
    </row>
    <row r="42" spans="1:8" ht="15" customHeight="1" x14ac:dyDescent="0.25">
      <c r="A42" s="1"/>
      <c r="B42" s="3"/>
      <c r="C42" s="3"/>
      <c r="D42" s="3"/>
      <c r="E42" s="17"/>
      <c r="F42" s="5"/>
      <c r="G42" s="282"/>
      <c r="H42" s="5"/>
    </row>
    <row r="43" spans="1:8" ht="15" customHeight="1" x14ac:dyDescent="0.25">
      <c r="A43" s="1"/>
      <c r="B43" s="3"/>
      <c r="C43" s="3"/>
      <c r="D43" s="3"/>
      <c r="E43" s="14"/>
      <c r="F43" s="3"/>
      <c r="G43" s="281"/>
      <c r="H43" s="5"/>
    </row>
    <row r="44" spans="1:8" ht="15" customHeight="1" x14ac:dyDescent="0.25">
      <c r="A44" s="1"/>
      <c r="B44" s="3"/>
      <c r="C44" s="3"/>
      <c r="D44" s="3"/>
      <c r="E44" s="14"/>
      <c r="F44" s="3"/>
      <c r="G44" s="281"/>
      <c r="H44" s="5"/>
    </row>
    <row r="45" spans="1:8" ht="15" customHeight="1" x14ac:dyDescent="0.25">
      <c r="A45" s="1"/>
      <c r="B45" s="3"/>
      <c r="C45" s="3"/>
      <c r="D45" s="3"/>
      <c r="E45" s="19"/>
      <c r="F45" s="3"/>
      <c r="G45" s="281"/>
      <c r="H45" s="3"/>
    </row>
    <row r="46" spans="1:8" ht="15" customHeight="1" x14ac:dyDescent="0.25">
      <c r="A46" s="1"/>
      <c r="B46" s="3"/>
      <c r="C46" s="3"/>
      <c r="D46" s="3"/>
      <c r="E46" s="19"/>
      <c r="F46" s="3"/>
      <c r="G46" s="281"/>
      <c r="H46" s="3"/>
    </row>
    <row r="47" spans="1:8" ht="15" customHeight="1" x14ac:dyDescent="0.25">
      <c r="A47" s="1"/>
      <c r="B47" s="3"/>
      <c r="C47" s="3"/>
      <c r="D47" s="3"/>
      <c r="E47" s="19"/>
      <c r="F47" s="3"/>
      <c r="G47" s="281"/>
      <c r="H47" s="3"/>
    </row>
  </sheetData>
  <sortState ref="B8:H27">
    <sortCondition descending="1" ref="H8:H27"/>
  </sortState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1"/>
  <sheetViews>
    <sheetView topLeftCell="A7" workbookViewId="0">
      <selection activeCell="A32" sqref="A32:D35"/>
    </sheetView>
  </sheetViews>
  <sheetFormatPr defaultColWidth="17.28515625" defaultRowHeight="15.75" customHeight="1" x14ac:dyDescent="0.2"/>
  <cols>
    <col min="1" max="1" width="4.140625" customWidth="1"/>
    <col min="2" max="2" width="23.140625" customWidth="1"/>
    <col min="3" max="3" width="22.140625" customWidth="1"/>
    <col min="4" max="4" width="13.7109375" customWidth="1"/>
    <col min="5" max="5" width="9.140625" customWidth="1"/>
    <col min="6" max="6" width="15" customWidth="1"/>
    <col min="7" max="7" width="15" style="432" customWidth="1"/>
    <col min="8" max="8" width="15" style="276" customWidth="1"/>
    <col min="9" max="9" width="14" customWidth="1"/>
    <col min="10" max="12" width="9.140625" customWidth="1"/>
    <col min="13" max="13" width="21.5703125" customWidth="1"/>
    <col min="14" max="15" width="13.7109375" customWidth="1"/>
    <col min="16" max="16" width="9.140625" customWidth="1"/>
  </cols>
  <sheetData>
    <row r="1" spans="1:16" ht="18.75" customHeight="1" x14ac:dyDescent="0.3">
      <c r="A1" s="20"/>
      <c r="B1" s="56" t="s">
        <v>233</v>
      </c>
      <c r="C1" s="49"/>
      <c r="D1" s="19"/>
      <c r="E1" s="13"/>
      <c r="F1" s="19"/>
      <c r="G1" s="51"/>
      <c r="H1" s="51"/>
      <c r="I1" s="1"/>
      <c r="J1" s="19"/>
      <c r="K1" s="19"/>
      <c r="L1" s="19"/>
      <c r="M1" s="19"/>
      <c r="N1" s="19"/>
      <c r="O1" s="19"/>
      <c r="P1" s="19"/>
    </row>
    <row r="2" spans="1:16" ht="15" customHeight="1" x14ac:dyDescent="0.25">
      <c r="A2" s="1"/>
      <c r="B2" s="545" t="s">
        <v>19</v>
      </c>
      <c r="C2" s="546"/>
      <c r="D2" s="19"/>
      <c r="E2" s="19"/>
      <c r="F2" s="19"/>
      <c r="G2" s="51"/>
      <c r="H2" s="51"/>
      <c r="I2" s="1"/>
      <c r="J2" s="19"/>
      <c r="K2" s="19"/>
      <c r="L2" s="19"/>
      <c r="M2" s="19"/>
      <c r="N2" s="19"/>
      <c r="O2" s="19"/>
      <c r="P2" s="19"/>
    </row>
    <row r="3" spans="1:16" ht="15" customHeight="1" x14ac:dyDescent="0.25">
      <c r="A3" s="1"/>
      <c r="B3" s="19" t="s">
        <v>20</v>
      </c>
      <c r="C3" s="19"/>
      <c r="D3" s="19"/>
      <c r="E3" s="19"/>
      <c r="F3" s="19"/>
      <c r="G3" s="51"/>
      <c r="H3" s="51"/>
      <c r="I3" s="1"/>
      <c r="J3" s="19"/>
      <c r="K3" s="19"/>
      <c r="L3" s="19"/>
      <c r="M3" s="19"/>
      <c r="N3" s="19"/>
      <c r="O3" s="19"/>
      <c r="P3" s="19"/>
    </row>
    <row r="4" spans="1:16" ht="15" customHeight="1" x14ac:dyDescent="0.25">
      <c r="A4" s="15"/>
      <c r="B4" s="45" t="s">
        <v>98</v>
      </c>
      <c r="C4" s="19"/>
      <c r="D4" s="19"/>
      <c r="E4" s="11"/>
      <c r="F4" s="3"/>
      <c r="G4" s="281"/>
      <c r="H4" s="417" t="s">
        <v>575</v>
      </c>
      <c r="I4" s="1"/>
      <c r="J4" s="19"/>
      <c r="K4" s="19"/>
      <c r="L4" s="19"/>
      <c r="M4" s="19"/>
      <c r="N4" s="19"/>
      <c r="O4" s="19"/>
      <c r="P4" s="19"/>
    </row>
    <row r="5" spans="1:16" ht="15" customHeight="1" x14ac:dyDescent="0.25">
      <c r="A5" s="15"/>
      <c r="B5" s="19"/>
      <c r="C5" s="19"/>
      <c r="D5" s="19"/>
      <c r="E5" s="232" t="s">
        <v>14</v>
      </c>
      <c r="F5" s="8" t="s">
        <v>230</v>
      </c>
      <c r="G5" s="110" t="s">
        <v>639</v>
      </c>
      <c r="H5" s="110" t="s">
        <v>4</v>
      </c>
      <c r="I5" s="1"/>
      <c r="J5" s="19"/>
      <c r="K5" s="19"/>
      <c r="L5" s="19"/>
      <c r="M5" s="19"/>
      <c r="N5" s="19"/>
      <c r="O5" s="19"/>
      <c r="P5" s="19"/>
    </row>
    <row r="6" spans="1:16" ht="15" customHeight="1" x14ac:dyDescent="0.25">
      <c r="A6" s="15"/>
      <c r="B6" s="19"/>
      <c r="C6" s="19"/>
      <c r="D6" s="19"/>
      <c r="E6" s="33" t="s">
        <v>229</v>
      </c>
      <c r="F6" s="33" t="s">
        <v>231</v>
      </c>
      <c r="G6" s="33"/>
      <c r="H6" s="33" t="s">
        <v>219</v>
      </c>
      <c r="J6" s="19"/>
      <c r="K6" s="19"/>
      <c r="L6" s="19"/>
      <c r="M6" s="19"/>
      <c r="N6" s="19"/>
      <c r="O6" s="19"/>
      <c r="P6" s="19"/>
    </row>
    <row r="7" spans="1:16" ht="15" customHeight="1" x14ac:dyDescent="0.25">
      <c r="A7" s="15"/>
      <c r="B7" s="182" t="s">
        <v>21</v>
      </c>
      <c r="C7" s="183" t="s">
        <v>22</v>
      </c>
      <c r="D7" s="183" t="s">
        <v>23</v>
      </c>
      <c r="E7" s="181"/>
      <c r="F7" s="170"/>
      <c r="G7" s="170"/>
      <c r="H7" s="170"/>
      <c r="I7" s="184" t="s">
        <v>24</v>
      </c>
      <c r="J7" s="19"/>
      <c r="K7" s="19"/>
      <c r="L7" s="19"/>
      <c r="M7" s="19"/>
      <c r="N7" s="19"/>
      <c r="O7" s="19"/>
      <c r="P7" s="19"/>
    </row>
    <row r="8" spans="1:16" ht="15.75" customHeight="1" x14ac:dyDescent="0.25">
      <c r="A8" s="54">
        <v>1</v>
      </c>
      <c r="B8" s="277" t="s">
        <v>191</v>
      </c>
      <c r="C8" s="277" t="s">
        <v>192</v>
      </c>
      <c r="D8" s="278" t="s">
        <v>140</v>
      </c>
      <c r="E8" s="435">
        <v>25</v>
      </c>
      <c r="F8" s="442">
        <v>25</v>
      </c>
      <c r="G8" s="441">
        <v>15</v>
      </c>
      <c r="H8" s="441"/>
      <c r="I8" s="100">
        <f t="shared" ref="I8:I17" si="0">SUM(E8:H8)</f>
        <v>65</v>
      </c>
      <c r="J8" s="19"/>
      <c r="K8" s="19"/>
      <c r="P8" s="1"/>
    </row>
    <row r="9" spans="1:16" ht="15" customHeight="1" x14ac:dyDescent="0.25">
      <c r="A9" s="54">
        <v>2</v>
      </c>
      <c r="B9" s="277" t="s">
        <v>171</v>
      </c>
      <c r="C9" s="277" t="s">
        <v>172</v>
      </c>
      <c r="D9" s="278" t="s">
        <v>154</v>
      </c>
      <c r="E9" s="437">
        <v>22</v>
      </c>
      <c r="F9" s="442">
        <v>22</v>
      </c>
      <c r="G9" s="441">
        <v>15</v>
      </c>
      <c r="H9" s="441"/>
      <c r="I9" s="115">
        <f t="shared" si="0"/>
        <v>59</v>
      </c>
      <c r="J9" s="19"/>
      <c r="K9" s="19"/>
      <c r="P9" s="1"/>
    </row>
    <row r="10" spans="1:16" ht="15" customHeight="1" x14ac:dyDescent="0.25">
      <c r="A10" s="54">
        <v>3</v>
      </c>
      <c r="B10" s="277" t="s">
        <v>269</v>
      </c>
      <c r="C10" s="277" t="s">
        <v>270</v>
      </c>
      <c r="D10" s="278" t="s">
        <v>271</v>
      </c>
      <c r="E10" s="437">
        <v>19</v>
      </c>
      <c r="F10" s="442">
        <v>19</v>
      </c>
      <c r="G10" s="441"/>
      <c r="H10" s="441"/>
      <c r="I10" s="284">
        <f t="shared" si="0"/>
        <v>38</v>
      </c>
      <c r="J10" s="19"/>
      <c r="K10" s="19"/>
      <c r="P10" s="1"/>
    </row>
    <row r="11" spans="1:16" ht="15" customHeight="1" x14ac:dyDescent="0.25">
      <c r="A11" s="54"/>
      <c r="B11" s="40" t="s">
        <v>147</v>
      </c>
      <c r="C11" s="40" t="s">
        <v>148</v>
      </c>
      <c r="D11" s="41" t="s">
        <v>149</v>
      </c>
      <c r="E11" s="201"/>
      <c r="F11" s="91">
        <v>15</v>
      </c>
      <c r="G11" s="108">
        <v>15</v>
      </c>
      <c r="H11" s="108"/>
      <c r="I11" s="101">
        <f t="shared" si="0"/>
        <v>30</v>
      </c>
      <c r="J11" s="19"/>
      <c r="K11" s="19"/>
      <c r="P11" s="1"/>
    </row>
    <row r="12" spans="1:16" ht="15" customHeight="1" x14ac:dyDescent="0.25">
      <c r="A12" s="54"/>
      <c r="B12" s="40" t="s">
        <v>309</v>
      </c>
      <c r="C12" s="40" t="s">
        <v>310</v>
      </c>
      <c r="D12" s="41" t="s">
        <v>311</v>
      </c>
      <c r="E12" s="95">
        <v>13</v>
      </c>
      <c r="F12" s="91">
        <v>13</v>
      </c>
      <c r="G12" s="108"/>
      <c r="H12" s="108"/>
      <c r="I12" s="285">
        <f t="shared" si="0"/>
        <v>26</v>
      </c>
      <c r="J12" s="19"/>
      <c r="K12" s="19"/>
      <c r="P12" s="1"/>
    </row>
    <row r="13" spans="1:16" ht="15" customHeight="1" x14ac:dyDescent="0.25">
      <c r="A13" s="54"/>
      <c r="B13" s="40" t="s">
        <v>150</v>
      </c>
      <c r="C13" s="40" t="s">
        <v>151</v>
      </c>
      <c r="D13" s="41" t="s">
        <v>118</v>
      </c>
      <c r="E13" s="95">
        <v>15</v>
      </c>
      <c r="F13" s="60">
        <v>10</v>
      </c>
      <c r="G13" s="109"/>
      <c r="H13" s="109"/>
      <c r="I13" s="101">
        <f t="shared" si="0"/>
        <v>25</v>
      </c>
      <c r="J13" s="19"/>
      <c r="K13" s="19"/>
      <c r="L13" s="1"/>
      <c r="M13" s="19"/>
      <c r="N13" s="19"/>
      <c r="O13" s="19"/>
      <c r="P13" s="1"/>
    </row>
    <row r="14" spans="1:16" ht="15" customHeight="1" x14ac:dyDescent="0.25">
      <c r="A14" s="54"/>
      <c r="B14" s="40" t="s">
        <v>267</v>
      </c>
      <c r="C14" s="40" t="s">
        <v>268</v>
      </c>
      <c r="D14" s="41" t="s">
        <v>262</v>
      </c>
      <c r="E14" s="201">
        <v>17</v>
      </c>
      <c r="F14" s="283"/>
      <c r="G14" s="109"/>
      <c r="H14" s="109"/>
      <c r="I14" s="286">
        <f t="shared" si="0"/>
        <v>17</v>
      </c>
      <c r="J14" s="19"/>
      <c r="K14" s="19"/>
      <c r="L14" s="19"/>
      <c r="M14" s="19"/>
      <c r="N14" s="19"/>
      <c r="O14" s="19"/>
      <c r="P14" s="19"/>
    </row>
    <row r="15" spans="1:16" ht="15" customHeight="1" x14ac:dyDescent="0.25">
      <c r="A15" s="54"/>
      <c r="B15" s="44" t="s">
        <v>400</v>
      </c>
      <c r="C15" s="44" t="s">
        <v>401</v>
      </c>
      <c r="D15" s="44" t="s">
        <v>402</v>
      </c>
      <c r="E15" s="95"/>
      <c r="F15" s="60">
        <v>17</v>
      </c>
      <c r="G15" s="109"/>
      <c r="H15" s="109"/>
      <c r="I15" s="101">
        <f t="shared" si="0"/>
        <v>17</v>
      </c>
      <c r="J15" s="19"/>
      <c r="K15" s="19"/>
      <c r="L15" s="19"/>
      <c r="M15" s="19"/>
      <c r="N15" s="19"/>
      <c r="O15" s="19"/>
      <c r="P15" s="19"/>
    </row>
    <row r="16" spans="1:16" ht="15" customHeight="1" x14ac:dyDescent="0.25">
      <c r="A16" s="54"/>
      <c r="B16" s="40" t="s">
        <v>127</v>
      </c>
      <c r="C16" s="40" t="s">
        <v>316</v>
      </c>
      <c r="D16" s="41" t="s">
        <v>125</v>
      </c>
      <c r="E16" s="95">
        <v>10</v>
      </c>
      <c r="F16" s="60"/>
      <c r="G16" s="109"/>
      <c r="H16" s="109"/>
      <c r="I16" s="101">
        <f t="shared" si="0"/>
        <v>10</v>
      </c>
      <c r="J16" s="19"/>
      <c r="K16" s="19"/>
      <c r="L16" s="19"/>
      <c r="M16" s="19"/>
      <c r="N16" s="19"/>
      <c r="O16" s="19"/>
      <c r="P16" s="19"/>
    </row>
    <row r="17" spans="1:16" ht="15" customHeight="1" x14ac:dyDescent="0.25">
      <c r="A17" s="1"/>
      <c r="B17" s="40" t="s">
        <v>403</v>
      </c>
      <c r="C17" s="40" t="s">
        <v>404</v>
      </c>
      <c r="D17" s="41" t="s">
        <v>303</v>
      </c>
      <c r="E17" s="201"/>
      <c r="F17" s="60">
        <v>9</v>
      </c>
      <c r="G17" s="109"/>
      <c r="H17" s="109"/>
      <c r="I17" s="101">
        <f t="shared" si="0"/>
        <v>9</v>
      </c>
      <c r="J17" s="19"/>
      <c r="K17" s="19"/>
      <c r="L17" s="19"/>
      <c r="M17" s="19"/>
      <c r="N17" s="19"/>
      <c r="O17" s="19"/>
      <c r="P17" s="19"/>
    </row>
    <row r="18" spans="1:16" ht="15" customHeight="1" x14ac:dyDescent="0.25">
      <c r="A18" s="1"/>
      <c r="B18" s="40"/>
      <c r="C18" s="40"/>
      <c r="D18" s="41"/>
      <c r="E18" s="59"/>
      <c r="F18" s="60"/>
      <c r="G18" s="109"/>
      <c r="H18" s="109"/>
      <c r="I18" s="101">
        <f t="shared" ref="I18:I27" si="1">SUM(E18:H18)</f>
        <v>0</v>
      </c>
      <c r="J18" s="19"/>
      <c r="K18" s="19"/>
      <c r="L18" s="19"/>
      <c r="M18" s="19"/>
      <c r="N18" s="19"/>
      <c r="O18" s="19"/>
      <c r="P18" s="19"/>
    </row>
    <row r="19" spans="1:16" ht="15" customHeight="1" x14ac:dyDescent="0.25">
      <c r="A19" s="1"/>
      <c r="B19" s="44"/>
      <c r="C19" s="44"/>
      <c r="D19" s="44"/>
      <c r="E19" s="59"/>
      <c r="F19" s="60"/>
      <c r="G19" s="109"/>
      <c r="H19" s="109"/>
      <c r="I19" s="101">
        <f t="shared" si="1"/>
        <v>0</v>
      </c>
      <c r="J19" s="19"/>
      <c r="K19" s="19"/>
      <c r="L19" s="19"/>
      <c r="M19" s="19"/>
      <c r="N19" s="19"/>
      <c r="O19" s="19"/>
      <c r="P19" s="19"/>
    </row>
    <row r="20" spans="1:16" ht="15" customHeight="1" x14ac:dyDescent="0.25">
      <c r="A20" s="1"/>
      <c r="B20" s="40"/>
      <c r="C20" s="40"/>
      <c r="D20" s="41"/>
      <c r="E20" s="59"/>
      <c r="F20" s="60"/>
      <c r="G20" s="109"/>
      <c r="H20" s="109"/>
      <c r="I20" s="101">
        <f t="shared" si="1"/>
        <v>0</v>
      </c>
      <c r="J20" s="19"/>
      <c r="K20" s="19"/>
      <c r="L20" s="19"/>
      <c r="M20" s="19"/>
      <c r="N20" s="19"/>
      <c r="O20" s="19"/>
      <c r="P20" s="19"/>
    </row>
    <row r="21" spans="1:16" ht="15" customHeight="1" x14ac:dyDescent="0.25">
      <c r="A21" s="1"/>
      <c r="B21" s="69"/>
      <c r="C21" s="69"/>
      <c r="D21" s="69"/>
      <c r="E21" s="59"/>
      <c r="F21" s="60"/>
      <c r="G21" s="109"/>
      <c r="H21" s="109"/>
      <c r="I21" s="101">
        <f t="shared" si="1"/>
        <v>0</v>
      </c>
      <c r="J21" s="19"/>
      <c r="K21" s="19"/>
      <c r="L21" s="19"/>
      <c r="M21" s="19"/>
      <c r="N21" s="19"/>
      <c r="O21" s="19"/>
      <c r="P21" s="19"/>
    </row>
    <row r="22" spans="1:16" s="270" customFormat="1" ht="15" customHeight="1" x14ac:dyDescent="0.25">
      <c r="A22" s="158"/>
      <c r="B22" s="44"/>
      <c r="C22" s="44"/>
      <c r="D22" s="44"/>
      <c r="E22" s="59"/>
      <c r="F22" s="109"/>
      <c r="G22" s="109"/>
      <c r="H22" s="109"/>
      <c r="I22" s="101">
        <f t="shared" si="1"/>
        <v>0</v>
      </c>
      <c r="J22" s="51"/>
      <c r="K22" s="51"/>
      <c r="L22" s="51"/>
      <c r="M22" s="51"/>
      <c r="N22" s="51"/>
      <c r="O22" s="51"/>
      <c r="P22" s="51"/>
    </row>
    <row r="23" spans="1:16" s="276" customFormat="1" ht="15" customHeight="1" x14ac:dyDescent="0.25">
      <c r="A23" s="158"/>
      <c r="B23" s="198"/>
      <c r="C23" s="198"/>
      <c r="D23" s="199"/>
      <c r="E23" s="108"/>
      <c r="F23" s="108"/>
      <c r="G23" s="108"/>
      <c r="H23" s="108"/>
      <c r="I23" s="285">
        <f t="shared" si="1"/>
        <v>0</v>
      </c>
      <c r="J23" s="51"/>
      <c r="K23" s="51"/>
      <c r="L23" s="51"/>
      <c r="M23" s="51"/>
      <c r="N23" s="51"/>
      <c r="O23" s="51"/>
      <c r="P23" s="51"/>
    </row>
    <row r="24" spans="1:16" s="276" customFormat="1" ht="15" customHeight="1" x14ac:dyDescent="0.25">
      <c r="A24" s="158"/>
      <c r="B24" s="207"/>
      <c r="C24" s="207"/>
      <c r="D24" s="207"/>
      <c r="E24" s="109"/>
      <c r="F24" s="109"/>
      <c r="G24" s="109"/>
      <c r="H24" s="109"/>
      <c r="I24" s="101">
        <f t="shared" si="1"/>
        <v>0</v>
      </c>
      <c r="J24" s="51"/>
      <c r="K24" s="51"/>
      <c r="L24" s="51"/>
      <c r="M24" s="51"/>
      <c r="N24" s="51"/>
      <c r="O24" s="51"/>
      <c r="P24" s="51"/>
    </row>
    <row r="25" spans="1:16" s="280" customFormat="1" ht="15" customHeight="1" x14ac:dyDescent="0.25">
      <c r="A25" s="158"/>
      <c r="B25" s="207"/>
      <c r="C25" s="207"/>
      <c r="D25" s="207"/>
      <c r="E25" s="109"/>
      <c r="F25" s="109"/>
      <c r="G25" s="109"/>
      <c r="H25" s="109"/>
      <c r="I25" s="101">
        <f t="shared" si="1"/>
        <v>0</v>
      </c>
      <c r="J25" s="51"/>
      <c r="K25" s="51"/>
      <c r="L25" s="51"/>
      <c r="M25" s="51"/>
      <c r="N25" s="51"/>
      <c r="O25" s="51"/>
      <c r="P25" s="51"/>
    </row>
    <row r="26" spans="1:16" s="280" customFormat="1" ht="15" customHeight="1" x14ac:dyDescent="0.25">
      <c r="A26" s="158"/>
      <c r="B26" s="268"/>
      <c r="C26" s="268"/>
      <c r="D26" s="269"/>
      <c r="E26" s="109"/>
      <c r="F26" s="109"/>
      <c r="G26" s="109"/>
      <c r="H26" s="109"/>
      <c r="I26" s="101">
        <f t="shared" si="1"/>
        <v>0</v>
      </c>
      <c r="J26" s="51"/>
      <c r="K26" s="51"/>
      <c r="L26" s="51"/>
      <c r="M26" s="51"/>
      <c r="N26" s="51"/>
      <c r="O26" s="51"/>
      <c r="P26" s="51"/>
    </row>
    <row r="27" spans="1:16" ht="15" customHeight="1" x14ac:dyDescent="0.25">
      <c r="A27" s="1"/>
      <c r="B27" s="195"/>
      <c r="C27" s="195"/>
      <c r="D27" s="196"/>
      <c r="E27" s="60"/>
      <c r="F27" s="60"/>
      <c r="G27" s="109"/>
      <c r="H27" s="109"/>
      <c r="I27" s="101">
        <f t="shared" si="1"/>
        <v>0</v>
      </c>
      <c r="J27" s="19"/>
      <c r="K27" s="19"/>
      <c r="L27" s="19"/>
      <c r="M27" s="19"/>
      <c r="N27" s="19"/>
      <c r="O27" s="19"/>
      <c r="P27" s="19"/>
    </row>
    <row r="28" spans="1:16" ht="15" customHeight="1" x14ac:dyDescent="0.25">
      <c r="A28" s="1"/>
      <c r="B28" s="1"/>
      <c r="C28" s="1"/>
      <c r="D28" s="19"/>
      <c r="E28" s="19"/>
      <c r="F28" s="19"/>
      <c r="G28" s="51"/>
      <c r="H28" s="51"/>
      <c r="I28" s="19"/>
      <c r="J28" s="19"/>
      <c r="K28" s="19"/>
      <c r="L28" s="19"/>
      <c r="M28" s="19"/>
      <c r="N28" s="19"/>
      <c r="O28" s="19"/>
      <c r="P28" s="19"/>
    </row>
    <row r="29" spans="1:16" ht="15" customHeight="1" x14ac:dyDescent="0.25">
      <c r="A29" s="1"/>
      <c r="B29" s="1"/>
      <c r="C29" s="1"/>
      <c r="D29" s="19"/>
      <c r="E29" s="19"/>
      <c r="F29" s="19"/>
      <c r="G29" s="51"/>
      <c r="H29" s="51"/>
      <c r="I29" s="19"/>
      <c r="J29" s="19"/>
      <c r="K29" s="19"/>
      <c r="L29" s="19"/>
      <c r="M29" s="19"/>
      <c r="N29" s="19"/>
      <c r="O29" s="19"/>
      <c r="P29" s="19"/>
    </row>
    <row r="30" spans="1:16" ht="15" customHeight="1" x14ac:dyDescent="0.25">
      <c r="A30" s="1"/>
      <c r="B30" s="18"/>
      <c r="C30" s="19"/>
      <c r="D30" s="19"/>
      <c r="E30" s="19"/>
      <c r="F30" s="19"/>
      <c r="G30" s="51"/>
      <c r="H30" s="51"/>
      <c r="I30" s="19"/>
      <c r="J30" s="19"/>
      <c r="K30" s="19"/>
      <c r="L30" s="19"/>
      <c r="M30" s="19"/>
      <c r="N30" s="19"/>
      <c r="O30" s="19"/>
      <c r="P30" s="19"/>
    </row>
    <row r="31" spans="1:16" ht="15" customHeight="1" x14ac:dyDescent="0.25">
      <c r="A31" s="1"/>
      <c r="B31" s="452" t="s">
        <v>642</v>
      </c>
      <c r="C31" s="19"/>
      <c r="D31" s="19"/>
      <c r="E31" s="19"/>
      <c r="F31" s="19"/>
      <c r="G31" s="51"/>
      <c r="H31" s="51"/>
      <c r="I31" s="19"/>
      <c r="J31" s="19"/>
      <c r="K31" s="19"/>
      <c r="L31" s="19"/>
      <c r="M31" s="19"/>
      <c r="N31" s="19"/>
      <c r="O31" s="19"/>
      <c r="P31" s="19"/>
    </row>
    <row r="32" spans="1:16" ht="15" customHeight="1" x14ac:dyDescent="0.25">
      <c r="A32" s="1">
        <v>1</v>
      </c>
      <c r="B32" s="249" t="s">
        <v>191</v>
      </c>
      <c r="C32" s="249" t="s">
        <v>192</v>
      </c>
      <c r="D32" s="250" t="s">
        <v>140</v>
      </c>
      <c r="E32" s="19"/>
      <c r="F32" s="19"/>
      <c r="G32" s="51"/>
      <c r="H32" s="51"/>
      <c r="I32" s="19"/>
      <c r="J32" s="19"/>
      <c r="K32" s="19"/>
      <c r="L32" s="19"/>
      <c r="M32" s="19"/>
      <c r="N32" s="19"/>
      <c r="O32" s="19"/>
      <c r="P32" s="19"/>
    </row>
    <row r="33" spans="1:16" ht="15" customHeight="1" x14ac:dyDescent="0.25">
      <c r="A33" s="1">
        <v>2</v>
      </c>
      <c r="B33" s="249" t="s">
        <v>171</v>
      </c>
      <c r="C33" s="249" t="s">
        <v>172</v>
      </c>
      <c r="D33" s="250" t="s">
        <v>154</v>
      </c>
      <c r="E33" s="1"/>
      <c r="F33" s="1"/>
      <c r="G33" s="158"/>
      <c r="H33" s="158"/>
      <c r="I33" s="1"/>
      <c r="J33" s="19"/>
      <c r="K33" s="19"/>
      <c r="L33" s="19"/>
      <c r="M33" s="19"/>
      <c r="N33" s="19"/>
      <c r="O33" s="19"/>
      <c r="P33" s="19"/>
    </row>
    <row r="34" spans="1:16" ht="15" customHeight="1" x14ac:dyDescent="0.25">
      <c r="A34" s="1">
        <v>3</v>
      </c>
      <c r="B34" s="249" t="s">
        <v>269</v>
      </c>
      <c r="C34" s="249" t="s">
        <v>270</v>
      </c>
      <c r="D34" s="250" t="s">
        <v>271</v>
      </c>
      <c r="E34" s="1"/>
      <c r="F34" s="1"/>
      <c r="G34" s="158"/>
      <c r="H34" s="158"/>
      <c r="I34" s="1"/>
      <c r="J34" s="19"/>
      <c r="K34" s="19"/>
      <c r="L34" s="19"/>
      <c r="M34" s="19"/>
      <c r="N34" s="19"/>
      <c r="O34" s="19"/>
      <c r="P34" s="19"/>
    </row>
    <row r="35" spans="1:16" ht="15" customHeight="1" x14ac:dyDescent="0.25">
      <c r="A35" s="1">
        <v>4</v>
      </c>
      <c r="B35" s="40" t="s">
        <v>147</v>
      </c>
      <c r="C35" s="40" t="s">
        <v>148</v>
      </c>
      <c r="D35" s="41" t="s">
        <v>149</v>
      </c>
      <c r="E35" s="1"/>
      <c r="F35" s="1"/>
      <c r="G35" s="158"/>
      <c r="H35" s="158"/>
      <c r="I35" s="1"/>
      <c r="J35" s="19"/>
      <c r="K35" s="19"/>
      <c r="L35" s="19"/>
      <c r="M35" s="19"/>
      <c r="N35" s="19"/>
      <c r="O35" s="19"/>
      <c r="P35" s="19"/>
    </row>
    <row r="36" spans="1:16" ht="15" customHeight="1" x14ac:dyDescent="0.25">
      <c r="A36" s="1"/>
      <c r="B36" s="19"/>
      <c r="C36" s="19"/>
      <c r="D36" s="19"/>
      <c r="E36" s="1"/>
      <c r="F36" s="1"/>
      <c r="G36" s="158"/>
      <c r="H36" s="158"/>
      <c r="I36" s="1"/>
      <c r="J36" s="19"/>
      <c r="K36" s="19"/>
      <c r="L36" s="19"/>
      <c r="M36" s="19"/>
      <c r="N36" s="19"/>
      <c r="O36" s="19"/>
      <c r="P36" s="19"/>
    </row>
    <row r="37" spans="1:16" ht="15" customHeight="1" x14ac:dyDescent="0.25">
      <c r="A37" s="1"/>
      <c r="B37" s="19"/>
      <c r="C37" s="19"/>
      <c r="D37" s="19"/>
      <c r="E37" s="1"/>
      <c r="F37" s="1"/>
      <c r="G37" s="158"/>
      <c r="H37" s="158"/>
      <c r="I37" s="1"/>
      <c r="J37" s="19"/>
      <c r="K37" s="19"/>
      <c r="L37" s="19"/>
      <c r="M37" s="19"/>
      <c r="N37" s="19"/>
      <c r="O37" s="19"/>
      <c r="P37" s="19"/>
    </row>
    <row r="38" spans="1:16" ht="15" customHeight="1" x14ac:dyDescent="0.25">
      <c r="A38" s="1"/>
      <c r="B38" s="19"/>
      <c r="C38" s="19"/>
      <c r="D38" s="19"/>
      <c r="E38" s="1"/>
      <c r="F38" s="1"/>
      <c r="G38" s="158"/>
      <c r="H38" s="158"/>
      <c r="I38" s="1"/>
      <c r="J38" s="19"/>
      <c r="K38" s="19"/>
      <c r="L38" s="19"/>
      <c r="M38" s="19"/>
      <c r="N38" s="19"/>
      <c r="O38" s="19"/>
      <c r="P38" s="19"/>
    </row>
    <row r="39" spans="1:16" ht="15" customHeight="1" x14ac:dyDescent="0.25">
      <c r="A39" s="1"/>
      <c r="B39" s="19"/>
      <c r="C39" s="19"/>
      <c r="D39" s="19"/>
      <c r="E39" s="1"/>
      <c r="F39" s="1"/>
      <c r="G39" s="158"/>
      <c r="H39" s="158"/>
      <c r="I39" s="1"/>
      <c r="J39" s="19"/>
      <c r="K39" s="19"/>
      <c r="L39" s="19"/>
      <c r="M39" s="19"/>
      <c r="N39" s="19"/>
      <c r="O39" s="19"/>
      <c r="P39" s="19"/>
    </row>
    <row r="40" spans="1:16" ht="15" customHeight="1" x14ac:dyDescent="0.25">
      <c r="A40" s="1"/>
      <c r="B40" s="19"/>
      <c r="C40" s="19"/>
      <c r="D40" s="19"/>
      <c r="E40" s="19"/>
      <c r="F40" s="19"/>
      <c r="G40" s="51"/>
      <c r="H40" s="51"/>
      <c r="I40" s="1"/>
      <c r="J40" s="19"/>
      <c r="K40" s="19"/>
      <c r="L40" s="19"/>
      <c r="M40" s="19"/>
      <c r="N40" s="19"/>
      <c r="O40" s="19"/>
      <c r="P40" s="19"/>
    </row>
    <row r="41" spans="1:16" ht="15" customHeight="1" x14ac:dyDescent="0.25">
      <c r="A41" s="1"/>
      <c r="B41" s="19"/>
      <c r="C41" s="19"/>
      <c r="D41" s="19"/>
      <c r="E41" s="19"/>
      <c r="F41" s="19"/>
      <c r="G41" s="51"/>
      <c r="H41" s="51"/>
      <c r="I41" s="1"/>
      <c r="J41" s="19"/>
      <c r="K41" s="19"/>
      <c r="L41" s="19"/>
      <c r="M41" s="19"/>
      <c r="N41" s="19"/>
      <c r="O41" s="19"/>
      <c r="P41" s="19"/>
    </row>
  </sheetData>
  <sortState ref="B8:I17">
    <sortCondition descending="1" ref="I8:I17"/>
  </sortState>
  <mergeCells count="1">
    <mergeCell ref="B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workbookViewId="0">
      <selection activeCell="A25" sqref="A25:D26"/>
    </sheetView>
  </sheetViews>
  <sheetFormatPr defaultColWidth="17.28515625" defaultRowHeight="15.75" customHeight="1" x14ac:dyDescent="0.2"/>
  <cols>
    <col min="1" max="1" width="4.140625" customWidth="1"/>
    <col min="2" max="2" width="23.140625" customWidth="1"/>
    <col min="3" max="3" width="25.28515625" customWidth="1"/>
    <col min="4" max="4" width="13.7109375" customWidth="1"/>
    <col min="5" max="5" width="12.7109375" bestFit="1" customWidth="1"/>
    <col min="6" max="6" width="15" customWidth="1"/>
    <col min="7" max="7" width="15" style="432" customWidth="1"/>
    <col min="8" max="8" width="15" style="276" customWidth="1"/>
    <col min="9" max="9" width="9.140625" customWidth="1"/>
  </cols>
  <sheetData>
    <row r="1" spans="1:9" ht="18.75" customHeight="1" x14ac:dyDescent="0.3">
      <c r="A1" s="12"/>
      <c r="B1" s="56" t="s">
        <v>234</v>
      </c>
      <c r="C1" s="49"/>
      <c r="D1" s="19"/>
      <c r="F1" s="13"/>
      <c r="G1" s="107"/>
      <c r="H1" s="107"/>
      <c r="I1" s="1"/>
    </row>
    <row r="2" spans="1:9" ht="15" customHeight="1" x14ac:dyDescent="0.25">
      <c r="A2" s="1"/>
      <c r="B2" s="545" t="s">
        <v>25</v>
      </c>
      <c r="C2" s="546"/>
      <c r="D2" s="19"/>
      <c r="E2" s="19"/>
      <c r="F2" s="19"/>
      <c r="G2" s="51"/>
      <c r="H2" s="51"/>
      <c r="I2" s="1"/>
    </row>
    <row r="3" spans="1:9" ht="15" customHeight="1" x14ac:dyDescent="0.25">
      <c r="A3" s="1"/>
      <c r="B3" s="19" t="s">
        <v>26</v>
      </c>
      <c r="C3" s="19"/>
      <c r="D3" s="19"/>
      <c r="E3" s="19"/>
      <c r="F3" s="19"/>
      <c r="G3" s="51"/>
      <c r="H3" s="51"/>
      <c r="I3" s="1"/>
    </row>
    <row r="4" spans="1:9" ht="15" customHeight="1" x14ac:dyDescent="0.25">
      <c r="A4" s="15"/>
      <c r="B4" s="45" t="s">
        <v>98</v>
      </c>
      <c r="C4" s="19"/>
      <c r="D4" s="19"/>
      <c r="E4" s="279" t="s">
        <v>317</v>
      </c>
      <c r="F4" s="279" t="s">
        <v>317</v>
      </c>
      <c r="G4" s="413"/>
      <c r="H4" s="45" t="s">
        <v>193</v>
      </c>
      <c r="I4" s="1"/>
    </row>
    <row r="5" spans="1:9" ht="15" customHeight="1" x14ac:dyDescent="0.25">
      <c r="A5" s="15"/>
      <c r="B5" s="19"/>
      <c r="C5" s="19"/>
      <c r="D5" s="19"/>
      <c r="E5" s="232" t="s">
        <v>14</v>
      </c>
      <c r="F5" s="8" t="s">
        <v>230</v>
      </c>
      <c r="G5" s="110" t="s">
        <v>639</v>
      </c>
      <c r="H5" s="110" t="s">
        <v>4</v>
      </c>
      <c r="I5" s="1"/>
    </row>
    <row r="6" spans="1:9" ht="15" customHeight="1" x14ac:dyDescent="0.25">
      <c r="A6" s="15"/>
      <c r="B6" s="19"/>
      <c r="C6" s="19"/>
      <c r="D6" s="19"/>
      <c r="E6" s="33" t="s">
        <v>229</v>
      </c>
      <c r="F6" s="33" t="s">
        <v>231</v>
      </c>
      <c r="G6" s="33"/>
      <c r="H6" s="33" t="s">
        <v>219</v>
      </c>
      <c r="I6" s="1"/>
    </row>
    <row r="7" spans="1:9" ht="15" customHeight="1" x14ac:dyDescent="0.25">
      <c r="A7" s="15"/>
      <c r="B7" s="182" t="s">
        <v>27</v>
      </c>
      <c r="C7" s="183" t="s">
        <v>28</v>
      </c>
      <c r="D7" s="183" t="s">
        <v>29</v>
      </c>
      <c r="E7" s="181"/>
      <c r="F7" s="170"/>
      <c r="G7" s="170"/>
      <c r="H7" s="170"/>
      <c r="I7" s="184" t="s">
        <v>30</v>
      </c>
    </row>
    <row r="8" spans="1:9" ht="15" customHeight="1" x14ac:dyDescent="0.25">
      <c r="A8" s="55">
        <v>1</v>
      </c>
      <c r="B8" s="444" t="s">
        <v>129</v>
      </c>
      <c r="C8" s="445" t="s">
        <v>131</v>
      </c>
      <c r="D8" s="444" t="s">
        <v>121</v>
      </c>
      <c r="E8" s="446"/>
      <c r="F8" s="535">
        <v>12.5</v>
      </c>
      <c r="G8" s="441"/>
      <c r="H8" s="536">
        <v>37.5</v>
      </c>
      <c r="I8" s="101">
        <f t="shared" ref="I8:I17" si="0">SUM(E8:H8)</f>
        <v>50</v>
      </c>
    </row>
    <row r="9" spans="1:9" ht="15" customHeight="1" x14ac:dyDescent="0.25">
      <c r="A9" s="55">
        <v>2</v>
      </c>
      <c r="B9" s="444" t="s">
        <v>279</v>
      </c>
      <c r="C9" s="277" t="s">
        <v>280</v>
      </c>
      <c r="D9" s="444" t="s">
        <v>121</v>
      </c>
      <c r="E9" s="446"/>
      <c r="F9" s="534">
        <v>9.5</v>
      </c>
      <c r="G9" s="441"/>
      <c r="H9" s="536">
        <v>33</v>
      </c>
      <c r="I9" s="101">
        <f t="shared" si="0"/>
        <v>42.5</v>
      </c>
    </row>
    <row r="10" spans="1:9" ht="15" customHeight="1" x14ac:dyDescent="0.25">
      <c r="A10" s="55"/>
      <c r="B10" s="64" t="s">
        <v>576</v>
      </c>
      <c r="C10" s="64" t="s">
        <v>577</v>
      </c>
      <c r="D10" s="65" t="s">
        <v>578</v>
      </c>
      <c r="E10" s="90"/>
      <c r="F10" s="99"/>
      <c r="G10" s="108"/>
      <c r="H10" s="540">
        <v>28.5</v>
      </c>
      <c r="I10" s="101">
        <f t="shared" si="0"/>
        <v>28.5</v>
      </c>
    </row>
    <row r="11" spans="1:9" ht="15" customHeight="1" x14ac:dyDescent="0.25">
      <c r="A11" s="54"/>
      <c r="B11" s="64" t="s">
        <v>579</v>
      </c>
      <c r="C11" s="64" t="s">
        <v>580</v>
      </c>
      <c r="D11" s="65" t="s">
        <v>158</v>
      </c>
      <c r="E11" s="90"/>
      <c r="F11" s="91"/>
      <c r="G11" s="108"/>
      <c r="H11" s="540">
        <v>25.5</v>
      </c>
      <c r="I11" s="101">
        <f t="shared" si="0"/>
        <v>25.5</v>
      </c>
    </row>
    <row r="12" spans="1:9" ht="15" customHeight="1" x14ac:dyDescent="0.25">
      <c r="A12" s="54"/>
      <c r="B12" s="85" t="s">
        <v>581</v>
      </c>
      <c r="C12" s="85" t="s">
        <v>582</v>
      </c>
      <c r="D12" s="85" t="s">
        <v>583</v>
      </c>
      <c r="E12" s="90"/>
      <c r="F12" s="91"/>
      <c r="G12" s="108"/>
      <c r="H12" s="540">
        <v>22.5</v>
      </c>
      <c r="I12" s="101">
        <f t="shared" si="0"/>
        <v>22.5</v>
      </c>
    </row>
    <row r="13" spans="1:9" ht="15" customHeight="1" x14ac:dyDescent="0.25">
      <c r="A13" s="16"/>
      <c r="B13" s="443" t="s">
        <v>165</v>
      </c>
      <c r="C13" s="304" t="s">
        <v>166</v>
      </c>
      <c r="D13" s="305" t="s">
        <v>140</v>
      </c>
      <c r="E13" s="99">
        <v>9.5</v>
      </c>
      <c r="F13" s="99">
        <v>11</v>
      </c>
      <c r="G13" s="108"/>
      <c r="H13" s="108"/>
      <c r="I13" s="101">
        <f t="shared" si="0"/>
        <v>20.5</v>
      </c>
    </row>
    <row r="14" spans="1:9" ht="15" customHeight="1" x14ac:dyDescent="0.25">
      <c r="A14" s="16"/>
      <c r="B14" s="447" t="s">
        <v>640</v>
      </c>
      <c r="C14" s="449" t="s">
        <v>641</v>
      </c>
      <c r="D14" s="451" t="s">
        <v>407</v>
      </c>
      <c r="E14" s="541"/>
      <c r="F14" s="541"/>
      <c r="G14" s="537">
        <v>19</v>
      </c>
      <c r="H14" s="108"/>
      <c r="I14" s="101">
        <f t="shared" si="0"/>
        <v>19</v>
      </c>
    </row>
    <row r="15" spans="1:9" ht="15" customHeight="1" x14ac:dyDescent="0.25">
      <c r="A15" s="16"/>
      <c r="B15" s="448" t="s">
        <v>133</v>
      </c>
      <c r="C15" s="211" t="s">
        <v>134</v>
      </c>
      <c r="D15" s="211" t="s">
        <v>118</v>
      </c>
      <c r="E15" s="221"/>
      <c r="F15" s="221"/>
      <c r="G15" s="537">
        <v>19</v>
      </c>
      <c r="H15" s="108"/>
      <c r="I15" s="101">
        <f t="shared" si="0"/>
        <v>19</v>
      </c>
    </row>
    <row r="16" spans="1:9" ht="15" customHeight="1" x14ac:dyDescent="0.25">
      <c r="A16" s="16"/>
      <c r="B16" s="418" t="s">
        <v>162</v>
      </c>
      <c r="C16" s="450" t="s">
        <v>278</v>
      </c>
      <c r="D16" s="420" t="s">
        <v>164</v>
      </c>
      <c r="E16" s="221">
        <v>12.5</v>
      </c>
      <c r="F16" s="221"/>
      <c r="G16" s="537"/>
      <c r="H16" s="108"/>
      <c r="I16" s="101">
        <f t="shared" si="0"/>
        <v>12.5</v>
      </c>
    </row>
    <row r="17" spans="1:9" ht="15" customHeight="1" x14ac:dyDescent="0.25">
      <c r="A17" s="1"/>
      <c r="B17" s="419" t="s">
        <v>124</v>
      </c>
      <c r="C17" s="419" t="s">
        <v>123</v>
      </c>
      <c r="D17" s="420" t="s">
        <v>122</v>
      </c>
      <c r="E17" s="221">
        <v>11</v>
      </c>
      <c r="F17" s="221"/>
      <c r="G17" s="537"/>
      <c r="H17" s="108"/>
      <c r="I17" s="101">
        <f t="shared" si="0"/>
        <v>11</v>
      </c>
    </row>
    <row r="18" spans="1:9" ht="15" customHeight="1" x14ac:dyDescent="0.25">
      <c r="A18" s="1"/>
      <c r="B18" s="70"/>
      <c r="C18" s="70"/>
      <c r="D18" s="70"/>
      <c r="E18" s="91"/>
      <c r="F18" s="91"/>
      <c r="G18" s="108"/>
      <c r="H18" s="108"/>
      <c r="I18" s="101">
        <f t="shared" ref="I18:I21" si="1">SUM(E18:H18)</f>
        <v>0</v>
      </c>
    </row>
    <row r="19" spans="1:9" s="206" customFormat="1" ht="15" customHeight="1" x14ac:dyDescent="0.25">
      <c r="A19" s="158"/>
      <c r="B19" s="207"/>
      <c r="C19" s="207"/>
      <c r="D19" s="207"/>
      <c r="E19" s="109"/>
      <c r="F19" s="109"/>
      <c r="G19" s="109"/>
      <c r="H19" s="109"/>
      <c r="I19" s="101">
        <f t="shared" si="1"/>
        <v>0</v>
      </c>
    </row>
    <row r="20" spans="1:9" s="229" customFormat="1" ht="15" customHeight="1" x14ac:dyDescent="0.25">
      <c r="A20" s="158"/>
      <c r="B20" s="219"/>
      <c r="C20" s="230"/>
      <c r="D20" s="219"/>
      <c r="E20" s="108"/>
      <c r="F20" s="108"/>
      <c r="G20" s="108"/>
      <c r="H20" s="108"/>
      <c r="I20" s="101">
        <f t="shared" si="1"/>
        <v>0</v>
      </c>
    </row>
    <row r="21" spans="1:9" ht="15" customHeight="1" x14ac:dyDescent="0.25">
      <c r="A21" s="1"/>
      <c r="B21" s="70"/>
      <c r="C21" s="219"/>
      <c r="D21" s="70"/>
      <c r="E21" s="91"/>
      <c r="F21" s="91"/>
      <c r="G21" s="108"/>
      <c r="H21" s="108"/>
      <c r="I21" s="101">
        <f t="shared" si="1"/>
        <v>0</v>
      </c>
    </row>
    <row r="22" spans="1:9" ht="15" customHeight="1" x14ac:dyDescent="0.25">
      <c r="A22" s="1"/>
      <c r="B22" s="19"/>
      <c r="C22" s="19"/>
      <c r="D22" s="19"/>
      <c r="E22" s="1"/>
      <c r="F22" s="1"/>
      <c r="G22" s="158"/>
      <c r="H22" s="158"/>
      <c r="I22" s="1"/>
    </row>
    <row r="23" spans="1:9" ht="15.75" customHeight="1" x14ac:dyDescent="0.25">
      <c r="A23" s="1"/>
      <c r="B23" s="18"/>
      <c r="C23" s="19"/>
      <c r="D23" s="19"/>
      <c r="E23" s="1"/>
      <c r="F23" s="1"/>
      <c r="G23" s="158"/>
      <c r="H23" s="158"/>
      <c r="I23" s="1"/>
    </row>
    <row r="24" spans="1:9" ht="15.75" customHeight="1" x14ac:dyDescent="0.25">
      <c r="A24" s="1"/>
      <c r="B24" s="452" t="s">
        <v>642</v>
      </c>
      <c r="C24" s="19"/>
      <c r="D24" s="19"/>
      <c r="E24" s="1"/>
      <c r="F24" s="1"/>
      <c r="G24" s="158"/>
      <c r="H24" s="158"/>
      <c r="I24" s="1"/>
    </row>
    <row r="25" spans="1:9" ht="15" customHeight="1" x14ac:dyDescent="0.25">
      <c r="A25" s="1">
        <v>1</v>
      </c>
      <c r="B25" s="85" t="s">
        <v>129</v>
      </c>
      <c r="C25" s="64" t="s">
        <v>131</v>
      </c>
      <c r="D25" s="85" t="s">
        <v>121</v>
      </c>
      <c r="E25" s="1"/>
      <c r="F25" s="1"/>
      <c r="G25" s="158"/>
      <c r="H25" s="158"/>
      <c r="I25" s="1"/>
    </row>
    <row r="26" spans="1:9" ht="15" customHeight="1" x14ac:dyDescent="0.25">
      <c r="A26" s="1">
        <v>2</v>
      </c>
      <c r="B26" s="85" t="s">
        <v>279</v>
      </c>
      <c r="C26" s="249" t="s">
        <v>280</v>
      </c>
      <c r="D26" s="85" t="s">
        <v>121</v>
      </c>
      <c r="E26" s="1"/>
      <c r="F26" s="1"/>
      <c r="G26" s="158"/>
      <c r="H26" s="158"/>
      <c r="I26" s="1"/>
    </row>
    <row r="27" spans="1:9" ht="15" customHeight="1" x14ac:dyDescent="0.25">
      <c r="A27" s="1">
        <v>3</v>
      </c>
      <c r="B27" s="538" t="s">
        <v>702</v>
      </c>
      <c r="C27" s="538"/>
      <c r="D27" s="539"/>
      <c r="E27" s="1"/>
      <c r="F27" s="1"/>
      <c r="G27" s="158"/>
      <c r="H27" s="158"/>
      <c r="I27" s="1"/>
    </row>
    <row r="28" spans="1:9" ht="15" customHeight="1" x14ac:dyDescent="0.25">
      <c r="A28" s="1"/>
      <c r="B28" s="19"/>
      <c r="C28" s="19"/>
      <c r="D28" s="19"/>
      <c r="E28" s="1"/>
      <c r="F28" s="1"/>
      <c r="G28" s="158"/>
      <c r="H28" s="158"/>
      <c r="I28" s="1"/>
    </row>
    <row r="29" spans="1:9" ht="15" customHeight="1" x14ac:dyDescent="0.25">
      <c r="A29" s="1"/>
      <c r="B29" s="19"/>
      <c r="C29" s="19"/>
      <c r="D29" s="19"/>
      <c r="E29" s="1"/>
      <c r="F29" s="1"/>
      <c r="G29" s="158"/>
      <c r="H29" s="158"/>
      <c r="I29" s="1"/>
    </row>
    <row r="30" spans="1:9" ht="15" customHeight="1" x14ac:dyDescent="0.25">
      <c r="A30" s="1"/>
      <c r="B30" s="21"/>
      <c r="C30" s="19"/>
      <c r="D30" s="19"/>
      <c r="E30" s="1"/>
      <c r="F30" s="1"/>
      <c r="G30" s="158"/>
      <c r="H30" s="158"/>
      <c r="I30" s="1"/>
    </row>
    <row r="31" spans="1:9" ht="15" customHeight="1" x14ac:dyDescent="0.25">
      <c r="A31" s="1"/>
      <c r="B31" s="45"/>
      <c r="C31" s="19"/>
      <c r="D31" s="19"/>
      <c r="E31" s="1"/>
      <c r="F31" s="1"/>
      <c r="G31" s="158"/>
      <c r="H31" s="158"/>
      <c r="I31" s="1"/>
    </row>
    <row r="32" spans="1:9" ht="15" customHeight="1" x14ac:dyDescent="0.25">
      <c r="A32" s="1"/>
      <c r="B32" s="19"/>
      <c r="C32" s="19"/>
      <c r="D32" s="19"/>
      <c r="E32" s="1"/>
      <c r="F32" s="1"/>
      <c r="G32" s="158"/>
      <c r="H32" s="158"/>
      <c r="I32" s="1"/>
    </row>
    <row r="33" spans="1:9" ht="15" customHeight="1" x14ac:dyDescent="0.25">
      <c r="A33" s="1"/>
      <c r="B33" s="19"/>
      <c r="C33" s="19"/>
      <c r="D33" s="19"/>
      <c r="E33" s="1"/>
      <c r="F33" s="1"/>
      <c r="G33" s="158"/>
      <c r="H33" s="158"/>
      <c r="I33" s="1"/>
    </row>
    <row r="34" spans="1:9" ht="15" customHeight="1" x14ac:dyDescent="0.25">
      <c r="A34" s="1"/>
      <c r="B34" s="19"/>
      <c r="C34" s="19"/>
      <c r="D34" s="19"/>
      <c r="E34" s="1"/>
      <c r="F34" s="1"/>
      <c r="G34" s="158"/>
      <c r="H34" s="158"/>
      <c r="I34" s="1"/>
    </row>
    <row r="35" spans="1:9" ht="15" customHeight="1" x14ac:dyDescent="0.25">
      <c r="A35" s="1"/>
      <c r="B35" s="19"/>
      <c r="C35" s="19"/>
      <c r="D35" s="19"/>
      <c r="E35" s="1"/>
      <c r="F35" s="1"/>
      <c r="G35" s="158"/>
      <c r="H35" s="158"/>
      <c r="I35" s="1"/>
    </row>
    <row r="36" spans="1:9" ht="15" customHeight="1" x14ac:dyDescent="0.25">
      <c r="A36" s="1"/>
      <c r="B36" s="19"/>
      <c r="C36" s="19"/>
      <c r="D36" s="19"/>
      <c r="E36" s="1"/>
      <c r="F36" s="1"/>
      <c r="G36" s="158"/>
      <c r="H36" s="158"/>
      <c r="I36" s="1"/>
    </row>
    <row r="37" spans="1:9" ht="15" customHeight="1" x14ac:dyDescent="0.25">
      <c r="A37" s="1"/>
      <c r="B37" s="19"/>
      <c r="C37" s="19"/>
      <c r="D37" s="19"/>
      <c r="E37" s="19"/>
      <c r="F37" s="19"/>
      <c r="G37" s="51"/>
      <c r="H37" s="51"/>
      <c r="I37" s="1"/>
    </row>
    <row r="38" spans="1:9" ht="15" customHeight="1" x14ac:dyDescent="0.25">
      <c r="A38" s="1"/>
      <c r="B38" s="19"/>
      <c r="C38" s="19"/>
      <c r="D38" s="19"/>
      <c r="E38" s="19"/>
      <c r="F38" s="19"/>
      <c r="G38" s="51"/>
      <c r="H38" s="51"/>
      <c r="I38" s="1"/>
    </row>
  </sheetData>
  <sortState ref="B8:I17">
    <sortCondition descending="1" ref="I8:I17"/>
  </sortState>
  <mergeCells count="1">
    <mergeCell ref="B2:C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workbookViewId="0">
      <selection activeCell="B21" sqref="B21"/>
    </sheetView>
  </sheetViews>
  <sheetFormatPr defaultColWidth="17.28515625" defaultRowHeight="15.75" customHeight="1" x14ac:dyDescent="0.2"/>
  <cols>
    <col min="1" max="1" width="2.85546875" customWidth="1"/>
    <col min="2" max="2" width="28.7109375" customWidth="1"/>
    <col min="3" max="3" width="22.7109375" customWidth="1"/>
    <col min="4" max="4" width="12.28515625" customWidth="1"/>
    <col min="5" max="5" width="9.140625" customWidth="1"/>
    <col min="6" max="6" width="14" customWidth="1"/>
    <col min="7" max="7" width="15" customWidth="1"/>
    <col min="8" max="14" width="9.140625" customWidth="1"/>
    <col min="15" max="15" width="15" customWidth="1"/>
  </cols>
  <sheetData>
    <row r="1" spans="1:15" ht="18.75" customHeight="1" x14ac:dyDescent="0.3">
      <c r="A1" s="1"/>
      <c r="B1" s="56" t="s">
        <v>232</v>
      </c>
      <c r="C1" s="49"/>
      <c r="D1" s="19"/>
      <c r="E1" s="13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5" customHeight="1" x14ac:dyDescent="0.25">
      <c r="A2" s="1"/>
      <c r="B2" s="452" t="s">
        <v>643</v>
      </c>
      <c r="C2" s="19"/>
      <c r="D2" s="19"/>
      <c r="E2" s="19"/>
      <c r="F2" s="1"/>
      <c r="G2" s="1"/>
      <c r="H2" s="1"/>
      <c r="I2" s="19"/>
      <c r="J2" s="19"/>
      <c r="K2" s="19"/>
      <c r="L2" s="19"/>
      <c r="M2" s="19"/>
      <c r="N2" s="19"/>
      <c r="O2" s="19"/>
    </row>
    <row r="3" spans="1:15" ht="15.75" customHeight="1" x14ac:dyDescent="0.25">
      <c r="A3" s="1"/>
      <c r="B3" s="22" t="s">
        <v>198</v>
      </c>
      <c r="C3" s="19"/>
      <c r="D3" s="19"/>
      <c r="E3" s="1"/>
      <c r="F3" s="1"/>
      <c r="G3" s="1"/>
      <c r="H3" s="1"/>
      <c r="I3" s="19"/>
      <c r="J3" s="19"/>
      <c r="K3" s="19"/>
      <c r="L3" s="19"/>
      <c r="M3" s="19"/>
      <c r="N3" s="19"/>
      <c r="O3" s="19"/>
    </row>
    <row r="4" spans="1:15" ht="15.75" customHeight="1" x14ac:dyDescent="0.25">
      <c r="A4" s="1"/>
      <c r="B4" s="22"/>
      <c r="C4" s="19"/>
      <c r="D4" s="19"/>
      <c r="E4" s="1"/>
      <c r="F4" s="1"/>
      <c r="G4" s="1"/>
      <c r="H4" s="1"/>
      <c r="I4" s="19"/>
      <c r="J4" s="19"/>
      <c r="K4" s="19"/>
      <c r="L4" s="19"/>
      <c r="M4" s="19"/>
      <c r="N4" s="19"/>
      <c r="O4" s="19"/>
    </row>
    <row r="5" spans="1:15" ht="15" customHeight="1" x14ac:dyDescent="0.25">
      <c r="A5" s="1"/>
      <c r="B5" s="19" t="s">
        <v>31</v>
      </c>
      <c r="C5" s="19" t="s">
        <v>32</v>
      </c>
      <c r="D5" s="19" t="s">
        <v>33</v>
      </c>
      <c r="E5" s="1"/>
      <c r="F5" s="1"/>
      <c r="G5" s="1"/>
      <c r="H5" s="1"/>
      <c r="I5" s="19"/>
      <c r="J5" s="19"/>
      <c r="K5" s="19"/>
      <c r="L5" s="19"/>
      <c r="M5" s="19"/>
      <c r="N5" s="19"/>
      <c r="O5" s="19"/>
    </row>
    <row r="6" spans="1:15" ht="15" customHeight="1" x14ac:dyDescent="0.25">
      <c r="A6" s="1">
        <v>1</v>
      </c>
      <c r="B6" s="471" t="s">
        <v>703</v>
      </c>
      <c r="C6" s="471" t="s">
        <v>192</v>
      </c>
      <c r="D6" s="472" t="s">
        <v>140</v>
      </c>
      <c r="E6" s="1"/>
      <c r="F6" s="1"/>
      <c r="G6" s="1"/>
      <c r="H6" s="1"/>
      <c r="I6" s="19"/>
      <c r="J6" s="19"/>
      <c r="K6" s="19"/>
      <c r="L6" s="19"/>
      <c r="M6" s="19"/>
      <c r="N6" s="19"/>
      <c r="O6" s="19"/>
    </row>
    <row r="7" spans="1:15" ht="15" customHeight="1" x14ac:dyDescent="0.25">
      <c r="A7" s="1">
        <v>2</v>
      </c>
      <c r="B7" s="249" t="s">
        <v>704</v>
      </c>
      <c r="C7" s="249" t="s">
        <v>299</v>
      </c>
      <c r="D7" s="250" t="s">
        <v>300</v>
      </c>
      <c r="E7" s="1"/>
      <c r="F7" s="1"/>
      <c r="G7" s="1"/>
      <c r="H7" s="1"/>
      <c r="I7" s="19"/>
      <c r="J7" s="19"/>
      <c r="K7" s="19"/>
      <c r="L7" s="19"/>
      <c r="M7" s="19"/>
      <c r="N7" s="19"/>
      <c r="O7" s="19"/>
    </row>
    <row r="8" spans="1:15" ht="15" customHeight="1" x14ac:dyDescent="0.25">
      <c r="A8" s="1">
        <v>3</v>
      </c>
      <c r="B8" s="85" t="s">
        <v>708</v>
      </c>
      <c r="C8" s="249" t="s">
        <v>280</v>
      </c>
      <c r="D8" s="85" t="s">
        <v>121</v>
      </c>
      <c r="E8" s="1"/>
      <c r="F8" s="1"/>
      <c r="G8" s="1"/>
      <c r="H8" s="1"/>
      <c r="I8" s="19"/>
      <c r="J8" s="19"/>
      <c r="K8" s="19"/>
      <c r="L8" s="19"/>
      <c r="M8" s="19"/>
      <c r="N8" s="19"/>
      <c r="O8" s="19"/>
    </row>
    <row r="9" spans="1:15" ht="15" customHeight="1" x14ac:dyDescent="0.25">
      <c r="A9" s="1">
        <v>4</v>
      </c>
      <c r="B9" s="249" t="s">
        <v>705</v>
      </c>
      <c r="C9" s="249" t="s">
        <v>151</v>
      </c>
      <c r="D9" s="250" t="s">
        <v>118</v>
      </c>
      <c r="E9" s="1"/>
      <c r="F9" s="1"/>
      <c r="G9" s="1"/>
      <c r="H9" s="1"/>
      <c r="I9" s="19"/>
      <c r="J9" s="19"/>
      <c r="K9" s="19"/>
      <c r="L9" s="19"/>
      <c r="M9" s="19"/>
      <c r="N9" s="19"/>
      <c r="O9" s="19"/>
    </row>
    <row r="10" spans="1:15" ht="15" customHeight="1" x14ac:dyDescent="0.25">
      <c r="A10" s="1">
        <v>5</v>
      </c>
      <c r="B10" s="249" t="s">
        <v>706</v>
      </c>
      <c r="C10" s="64" t="s">
        <v>131</v>
      </c>
      <c r="D10" s="85" t="s">
        <v>121</v>
      </c>
      <c r="E10" s="1"/>
      <c r="F10" s="1"/>
      <c r="G10" s="1"/>
      <c r="H10" s="1"/>
      <c r="I10" s="19"/>
      <c r="J10" s="19"/>
      <c r="K10" s="19"/>
      <c r="L10" s="19"/>
      <c r="M10" s="19"/>
      <c r="N10" s="19"/>
      <c r="O10" s="19"/>
    </row>
    <row r="11" spans="1:15" ht="15" customHeight="1" x14ac:dyDescent="0.25">
      <c r="A11" s="1">
        <v>6</v>
      </c>
      <c r="B11" s="249" t="s">
        <v>709</v>
      </c>
      <c r="C11" s="249" t="s">
        <v>395</v>
      </c>
      <c r="D11" s="250" t="s">
        <v>253</v>
      </c>
      <c r="E11" s="1"/>
      <c r="F11" s="1"/>
      <c r="G11" s="1"/>
      <c r="H11" s="1"/>
      <c r="I11" s="19"/>
      <c r="J11" s="19"/>
      <c r="K11" s="19"/>
      <c r="L11" s="19"/>
      <c r="M11" s="19"/>
      <c r="N11" s="19"/>
      <c r="O11" s="19"/>
    </row>
    <row r="12" spans="1:15" ht="15" customHeight="1" x14ac:dyDescent="0.25">
      <c r="A12" s="1">
        <v>7</v>
      </c>
      <c r="B12" s="40" t="s">
        <v>710</v>
      </c>
      <c r="C12" s="40" t="s">
        <v>148</v>
      </c>
      <c r="D12" s="41" t="s">
        <v>149</v>
      </c>
      <c r="E12" s="1"/>
      <c r="F12" s="1"/>
      <c r="G12" s="1"/>
      <c r="H12" s="1"/>
      <c r="I12" s="19"/>
      <c r="J12" s="19"/>
      <c r="K12" s="19"/>
      <c r="L12" s="19"/>
      <c r="M12" s="19"/>
      <c r="N12" s="19"/>
      <c r="O12" s="19"/>
    </row>
    <row r="13" spans="1:15" ht="15" customHeight="1" x14ac:dyDescent="0.25">
      <c r="A13" s="1">
        <v>8</v>
      </c>
      <c r="B13" s="249" t="s">
        <v>711</v>
      </c>
      <c r="C13" s="249" t="s">
        <v>305</v>
      </c>
      <c r="D13" s="250" t="s">
        <v>306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5" customHeight="1" x14ac:dyDescent="0.25">
      <c r="A14" s="1">
        <v>9</v>
      </c>
      <c r="B14" s="249" t="s">
        <v>707</v>
      </c>
      <c r="C14" s="249"/>
      <c r="D14" s="250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ht="15" customHeight="1" x14ac:dyDescent="0.2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15" customHeight="1" x14ac:dyDescent="0.25">
      <c r="A16" s="1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15" customHeight="1" x14ac:dyDescent="0.25">
      <c r="A17" s="1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15" customHeight="1" x14ac:dyDescent="0.25">
      <c r="A18" s="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4"/>
  <sheetViews>
    <sheetView topLeftCell="A16" workbookViewId="0">
      <selection activeCell="C38" sqref="C38"/>
    </sheetView>
  </sheetViews>
  <sheetFormatPr defaultColWidth="17.28515625" defaultRowHeight="15.75" customHeight="1" x14ac:dyDescent="0.2"/>
  <cols>
    <col min="1" max="1" width="4.42578125" style="157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0.7109375" customWidth="1"/>
    <col min="7" max="7" width="10.7109375" style="302" customWidth="1"/>
    <col min="8" max="8" width="13.28515625" bestFit="1" customWidth="1"/>
    <col min="9" max="9" width="13.28515625" customWidth="1"/>
    <col min="10" max="20" width="9.140625" customWidth="1"/>
  </cols>
  <sheetData>
    <row r="1" spans="1:20" ht="18.75" customHeight="1" x14ac:dyDescent="0.3">
      <c r="A1" s="271"/>
      <c r="B1" s="46" t="s">
        <v>197</v>
      </c>
      <c r="C1" s="19"/>
      <c r="D1" s="19"/>
      <c r="E1" s="1"/>
      <c r="F1" s="13"/>
      <c r="G1" s="107"/>
      <c r="H1" s="19"/>
      <c r="I1" s="14"/>
      <c r="J1" s="23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5" customHeight="1" x14ac:dyDescent="0.25">
      <c r="A2" s="271"/>
      <c r="B2" s="21" t="s">
        <v>34</v>
      </c>
      <c r="C2" s="19"/>
      <c r="D2" s="19"/>
      <c r="E2" s="1"/>
      <c r="F2" s="37"/>
      <c r="G2" s="319"/>
      <c r="H2" s="19"/>
      <c r="I2" s="14"/>
      <c r="J2" s="23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 x14ac:dyDescent="0.25">
      <c r="A3" s="271"/>
      <c r="B3" s="24"/>
      <c r="C3" s="19"/>
      <c r="D3" s="19"/>
      <c r="E3" s="1"/>
      <c r="F3" s="1"/>
      <c r="G3" s="158"/>
      <c r="H3" s="1"/>
      <c r="I3" s="17"/>
      <c r="J3" s="23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15" customHeight="1" x14ac:dyDescent="0.25">
      <c r="A4" s="271"/>
      <c r="B4" s="7" t="s">
        <v>35</v>
      </c>
      <c r="C4" s="19"/>
      <c r="D4" s="19"/>
      <c r="E4" s="1"/>
      <c r="F4" s="1"/>
      <c r="G4" s="158"/>
      <c r="H4" s="1"/>
      <c r="I4" s="454" t="s">
        <v>645</v>
      </c>
      <c r="J4" s="23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5" customHeight="1" x14ac:dyDescent="0.25">
      <c r="A5" s="271"/>
      <c r="B5" s="7" t="s">
        <v>36</v>
      </c>
      <c r="C5" s="19"/>
      <c r="D5" s="19"/>
      <c r="E5" s="279" t="s">
        <v>487</v>
      </c>
      <c r="F5" s="279" t="s">
        <v>487</v>
      </c>
      <c r="G5" s="413" t="s">
        <v>540</v>
      </c>
      <c r="H5" s="413" t="s">
        <v>540</v>
      </c>
      <c r="I5" s="279" t="s">
        <v>193</v>
      </c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5" customHeight="1" x14ac:dyDescent="0.25">
      <c r="A6" s="271"/>
      <c r="B6" s="19"/>
      <c r="C6" s="19"/>
      <c r="D6" s="19"/>
      <c r="E6" s="8" t="s">
        <v>230</v>
      </c>
      <c r="F6" s="8" t="s">
        <v>235</v>
      </c>
      <c r="G6" s="110" t="s">
        <v>102</v>
      </c>
      <c r="H6" s="48" t="s">
        <v>4</v>
      </c>
      <c r="I6" s="11" t="s">
        <v>236</v>
      </c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5" customHeight="1" x14ac:dyDescent="0.25">
      <c r="A7" s="271"/>
      <c r="B7" s="19"/>
      <c r="C7" s="19"/>
      <c r="D7" s="19"/>
      <c r="E7" s="8" t="s">
        <v>237</v>
      </c>
      <c r="F7" s="8" t="s">
        <v>238</v>
      </c>
      <c r="G7" s="110" t="s">
        <v>239</v>
      </c>
      <c r="H7" s="8" t="s">
        <v>219</v>
      </c>
      <c r="I7" s="11" t="s">
        <v>240</v>
      </c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" customHeight="1" x14ac:dyDescent="0.25">
      <c r="A8" s="8"/>
      <c r="B8" s="369" t="s">
        <v>37</v>
      </c>
      <c r="C8" s="369" t="s">
        <v>38</v>
      </c>
      <c r="D8" s="369" t="s">
        <v>39</v>
      </c>
      <c r="E8" s="370"/>
      <c r="F8" s="371"/>
      <c r="G8" s="372"/>
      <c r="H8" s="376"/>
      <c r="I8" s="373"/>
      <c r="J8" s="374" t="s">
        <v>40</v>
      </c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5" customHeight="1" x14ac:dyDescent="0.25">
      <c r="A9" s="1">
        <v>1</v>
      </c>
      <c r="B9" s="40" t="s">
        <v>443</v>
      </c>
      <c r="C9" s="40" t="s">
        <v>444</v>
      </c>
      <c r="D9" s="41" t="s">
        <v>174</v>
      </c>
      <c r="E9" s="377">
        <v>11</v>
      </c>
      <c r="F9" s="378">
        <v>11</v>
      </c>
      <c r="G9" s="379"/>
      <c r="H9" s="380"/>
      <c r="I9" s="318"/>
      <c r="J9" s="84">
        <f>SUM(E9:I9)</f>
        <v>22</v>
      </c>
      <c r="K9" s="19"/>
      <c r="L9" s="19"/>
      <c r="M9" s="19"/>
      <c r="N9" s="34"/>
      <c r="O9" s="19"/>
      <c r="P9" s="19"/>
      <c r="Q9" s="19"/>
      <c r="R9" s="19"/>
      <c r="S9" s="19"/>
      <c r="T9" s="19"/>
    </row>
    <row r="10" spans="1:20" ht="15" customHeight="1" x14ac:dyDescent="0.25">
      <c r="A10" s="1">
        <v>2</v>
      </c>
      <c r="B10" s="40" t="s">
        <v>440</v>
      </c>
      <c r="C10" s="40" t="s">
        <v>441</v>
      </c>
      <c r="D10" s="41" t="s">
        <v>442</v>
      </c>
      <c r="E10" s="377">
        <v>12.5</v>
      </c>
      <c r="F10" s="318"/>
      <c r="G10" s="381"/>
      <c r="H10" s="318"/>
      <c r="I10" s="318"/>
      <c r="J10" s="84">
        <f>SUM(E10:I10)</f>
        <v>12.5</v>
      </c>
      <c r="K10" s="19"/>
      <c r="L10" s="19"/>
      <c r="M10" s="19"/>
      <c r="N10" s="34"/>
      <c r="O10" s="19"/>
      <c r="P10" s="19"/>
      <c r="Q10" s="19"/>
      <c r="R10" s="19"/>
      <c r="S10" s="19"/>
      <c r="T10" s="19"/>
    </row>
    <row r="11" spans="1:20" ht="15" customHeight="1" x14ac:dyDescent="0.25">
      <c r="A11" s="1">
        <v>3</v>
      </c>
      <c r="B11" s="64" t="s">
        <v>476</v>
      </c>
      <c r="C11" s="64" t="s">
        <v>486</v>
      </c>
      <c r="D11" s="65" t="s">
        <v>447</v>
      </c>
      <c r="E11" s="382"/>
      <c r="F11" s="318">
        <v>12.5</v>
      </c>
      <c r="G11" s="318"/>
      <c r="H11" s="318"/>
      <c r="I11" s="318"/>
      <c r="J11" s="84">
        <f>SUM(E11:I11)</f>
        <v>12.5</v>
      </c>
      <c r="K11" s="19"/>
      <c r="L11" s="19"/>
      <c r="M11" s="19"/>
      <c r="N11" s="34"/>
      <c r="O11" s="19"/>
      <c r="P11" s="19"/>
      <c r="Q11" s="19"/>
      <c r="R11" s="19"/>
      <c r="S11" s="19"/>
      <c r="T11" s="19"/>
    </row>
    <row r="12" spans="1:20" ht="15" customHeight="1" x14ac:dyDescent="0.25">
      <c r="A12" s="1">
        <v>4</v>
      </c>
      <c r="B12" s="40" t="s">
        <v>445</v>
      </c>
      <c r="C12" s="40" t="s">
        <v>446</v>
      </c>
      <c r="D12" s="41" t="s">
        <v>447</v>
      </c>
      <c r="E12" s="377">
        <v>9.5</v>
      </c>
      <c r="F12" s="318"/>
      <c r="G12" s="318"/>
      <c r="H12" s="318"/>
      <c r="I12" s="318"/>
      <c r="J12" s="84">
        <f>SUM(E12:I12)</f>
        <v>9.5</v>
      </c>
      <c r="K12" s="19"/>
      <c r="L12" s="19"/>
      <c r="M12" s="19"/>
      <c r="N12" s="34"/>
      <c r="O12" s="19"/>
      <c r="P12" s="19"/>
      <c r="Q12" s="19"/>
      <c r="R12" s="19"/>
      <c r="S12" s="19"/>
      <c r="T12" s="19"/>
    </row>
    <row r="13" spans="1:20" ht="15" customHeight="1" x14ac:dyDescent="0.25">
      <c r="A13" s="1">
        <v>5</v>
      </c>
      <c r="B13" s="64"/>
      <c r="C13" s="64"/>
      <c r="D13" s="65"/>
      <c r="E13" s="377"/>
      <c r="F13" s="318"/>
      <c r="G13" s="318"/>
      <c r="H13" s="318"/>
      <c r="I13" s="318"/>
      <c r="J13" s="84">
        <f t="shared" ref="J13:J19" si="0">SUM(E13:I13)</f>
        <v>0</v>
      </c>
      <c r="K13" s="19"/>
      <c r="L13" s="19"/>
      <c r="M13" s="19"/>
      <c r="N13" s="34"/>
      <c r="O13" s="19"/>
      <c r="P13" s="19"/>
      <c r="Q13" s="19"/>
      <c r="R13" s="19"/>
      <c r="S13" s="19"/>
      <c r="T13" s="19"/>
    </row>
    <row r="14" spans="1:20" ht="15" customHeight="1" x14ac:dyDescent="0.25">
      <c r="A14" s="1">
        <v>6</v>
      </c>
      <c r="B14" s="249"/>
      <c r="C14" s="249"/>
      <c r="D14" s="250"/>
      <c r="E14" s="377"/>
      <c r="F14" s="318"/>
      <c r="G14" s="318"/>
      <c r="H14" s="318"/>
      <c r="I14" s="318"/>
      <c r="J14" s="84">
        <f t="shared" si="0"/>
        <v>0</v>
      </c>
      <c r="K14" s="19"/>
      <c r="L14" s="19"/>
      <c r="M14" s="19"/>
      <c r="N14" s="35"/>
      <c r="O14" s="19"/>
      <c r="P14" s="19"/>
      <c r="Q14" s="19"/>
      <c r="R14" s="19"/>
      <c r="S14" s="19"/>
      <c r="T14" s="19"/>
    </row>
    <row r="15" spans="1:20" ht="15" customHeight="1" x14ac:dyDescent="0.25">
      <c r="A15" s="1">
        <v>7</v>
      </c>
      <c r="B15" s="249"/>
      <c r="C15" s="249"/>
      <c r="D15" s="250"/>
      <c r="E15" s="377"/>
      <c r="F15" s="318"/>
      <c r="G15" s="318"/>
      <c r="H15" s="318"/>
      <c r="I15" s="318"/>
      <c r="J15" s="84">
        <f t="shared" si="0"/>
        <v>0</v>
      </c>
      <c r="K15" s="19"/>
      <c r="L15" s="19"/>
      <c r="M15" s="19"/>
      <c r="N15" s="35"/>
      <c r="O15" s="19"/>
      <c r="P15" s="19"/>
      <c r="Q15" s="19"/>
      <c r="R15" s="19"/>
      <c r="S15" s="19"/>
      <c r="T15" s="19"/>
    </row>
    <row r="16" spans="1:20" ht="15" customHeight="1" x14ac:dyDescent="0.25">
      <c r="A16" s="271"/>
      <c r="B16" s="40"/>
      <c r="C16" s="40"/>
      <c r="D16" s="41"/>
      <c r="E16" s="383"/>
      <c r="F16" s="222"/>
      <c r="G16" s="222"/>
      <c r="H16" s="222"/>
      <c r="I16" s="222"/>
      <c r="J16" s="84">
        <f t="shared" si="0"/>
        <v>0</v>
      </c>
      <c r="K16" s="19"/>
      <c r="L16" s="19"/>
      <c r="M16" s="19"/>
      <c r="N16" s="35"/>
      <c r="O16" s="19"/>
      <c r="P16" s="19"/>
      <c r="Q16" s="19"/>
      <c r="R16" s="19"/>
      <c r="S16" s="19"/>
      <c r="T16" s="19"/>
    </row>
    <row r="17" spans="1:20" ht="15" customHeight="1" x14ac:dyDescent="0.25">
      <c r="A17" s="271"/>
      <c r="B17" s="40"/>
      <c r="C17" s="40"/>
      <c r="D17" s="41"/>
      <c r="E17" s="383"/>
      <c r="F17" s="222"/>
      <c r="G17" s="222"/>
      <c r="H17" s="222"/>
      <c r="I17" s="222"/>
      <c r="J17" s="84">
        <f t="shared" si="0"/>
        <v>0</v>
      </c>
      <c r="K17" s="19"/>
      <c r="L17" s="19"/>
      <c r="M17" s="19"/>
      <c r="N17" s="35"/>
      <c r="O17" s="19"/>
      <c r="P17" s="19"/>
      <c r="Q17" s="19"/>
      <c r="R17" s="19"/>
      <c r="S17" s="19"/>
      <c r="T17" s="19"/>
    </row>
    <row r="18" spans="1:20" ht="15" customHeight="1" x14ac:dyDescent="0.25">
      <c r="A18" s="271"/>
      <c r="B18" s="40"/>
      <c r="C18" s="40"/>
      <c r="D18" s="41"/>
      <c r="E18" s="384"/>
      <c r="F18" s="385"/>
      <c r="G18" s="385"/>
      <c r="H18" s="385"/>
      <c r="I18" s="385"/>
      <c r="J18" s="84">
        <f t="shared" si="0"/>
        <v>0</v>
      </c>
      <c r="K18" s="19"/>
      <c r="L18" s="19"/>
      <c r="M18" s="19"/>
      <c r="N18" s="35"/>
      <c r="O18" s="19"/>
      <c r="P18" s="19"/>
      <c r="Q18" s="19"/>
      <c r="R18" s="19"/>
      <c r="S18" s="19"/>
      <c r="T18" s="19"/>
    </row>
    <row r="19" spans="1:20" ht="15" customHeight="1" x14ac:dyDescent="0.25">
      <c r="A19" s="271"/>
      <c r="B19" s="198"/>
      <c r="C19" s="198"/>
      <c r="D19" s="199"/>
      <c r="E19" s="222"/>
      <c r="F19" s="222"/>
      <c r="G19" s="222"/>
      <c r="H19" s="222"/>
      <c r="I19" s="222"/>
      <c r="J19" s="84">
        <f t="shared" si="0"/>
        <v>0</v>
      </c>
      <c r="K19" s="19"/>
      <c r="L19" s="19"/>
      <c r="M19" s="19"/>
      <c r="N19" s="35"/>
      <c r="O19" s="19"/>
      <c r="P19" s="19"/>
      <c r="Q19" s="19"/>
      <c r="R19" s="19"/>
      <c r="S19" s="19"/>
      <c r="T19" s="19"/>
    </row>
    <row r="20" spans="1:20" ht="15" customHeight="1" x14ac:dyDescent="0.25">
      <c r="A20" s="271"/>
      <c r="B20" s="224"/>
      <c r="C20" s="224"/>
      <c r="D20" s="228"/>
      <c r="E20" s="222"/>
      <c r="F20" s="222"/>
      <c r="G20" s="222"/>
      <c r="H20" s="222"/>
      <c r="I20" s="222"/>
      <c r="J20" s="84">
        <f t="shared" ref="J20:J29" si="1">SUM(E20:I20)</f>
        <v>0</v>
      </c>
      <c r="K20" s="19"/>
      <c r="L20" s="19"/>
      <c r="M20" s="19"/>
      <c r="N20" s="36"/>
      <c r="O20" s="19"/>
      <c r="P20" s="19"/>
      <c r="Q20" s="19"/>
      <c r="R20" s="19"/>
      <c r="S20" s="19"/>
      <c r="T20" s="19"/>
    </row>
    <row r="21" spans="1:20" ht="15" customHeight="1" x14ac:dyDescent="0.25">
      <c r="A21" s="271"/>
      <c r="B21" s="224"/>
      <c r="C21" s="224"/>
      <c r="D21" s="225"/>
      <c r="E21" s="222"/>
      <c r="F21" s="222"/>
      <c r="G21" s="222"/>
      <c r="H21" s="222"/>
      <c r="I21" s="222"/>
      <c r="J21" s="84">
        <f t="shared" si="1"/>
        <v>0</v>
      </c>
      <c r="K21" s="19"/>
      <c r="L21" s="19"/>
      <c r="M21" s="19"/>
      <c r="N21" s="36"/>
      <c r="O21" s="19"/>
      <c r="P21" s="19"/>
      <c r="Q21" s="19"/>
      <c r="R21" s="19"/>
      <c r="S21" s="19"/>
      <c r="T21" s="19"/>
    </row>
    <row r="22" spans="1:20" ht="15" customHeight="1" x14ac:dyDescent="0.25">
      <c r="A22" s="271"/>
      <c r="B22" s="224"/>
      <c r="C22" s="224"/>
      <c r="D22" s="224"/>
      <c r="E22" s="222"/>
      <c r="F22" s="222"/>
      <c r="G22" s="222"/>
      <c r="H22" s="222"/>
      <c r="I22" s="222"/>
      <c r="J22" s="84">
        <f t="shared" si="1"/>
        <v>0</v>
      </c>
      <c r="K22" s="19"/>
      <c r="L22" s="19"/>
      <c r="M22" s="19"/>
      <c r="N22" s="36"/>
      <c r="O22" s="19"/>
      <c r="P22" s="19"/>
      <c r="Q22" s="19"/>
      <c r="R22" s="19"/>
      <c r="S22" s="19"/>
      <c r="T22" s="19"/>
    </row>
    <row r="23" spans="1:20" ht="15" customHeight="1" x14ac:dyDescent="0.25">
      <c r="A23" s="271"/>
      <c r="B23" s="224"/>
      <c r="C23" s="224"/>
      <c r="D23" s="228"/>
      <c r="E23" s="222"/>
      <c r="F23" s="222"/>
      <c r="G23" s="222"/>
      <c r="H23" s="222"/>
      <c r="I23" s="222"/>
      <c r="J23" s="84">
        <f t="shared" si="1"/>
        <v>0</v>
      </c>
      <c r="K23" s="19"/>
      <c r="L23" s="19"/>
      <c r="M23" s="19"/>
      <c r="N23" s="36"/>
      <c r="O23" s="19"/>
      <c r="P23" s="19"/>
      <c r="Q23" s="19"/>
      <c r="R23" s="19"/>
      <c r="S23" s="19"/>
      <c r="T23" s="19"/>
    </row>
    <row r="24" spans="1:20" ht="15" customHeight="1" x14ac:dyDescent="0.25">
      <c r="A24" s="271"/>
      <c r="B24" s="226"/>
      <c r="C24" s="226"/>
      <c r="D24" s="227"/>
      <c r="E24" s="223"/>
      <c r="F24" s="223"/>
      <c r="G24" s="223"/>
      <c r="H24" s="223"/>
      <c r="I24" s="223"/>
      <c r="J24" s="84">
        <f t="shared" si="1"/>
        <v>0</v>
      </c>
      <c r="K24" s="19"/>
      <c r="L24" s="19"/>
      <c r="M24" s="19"/>
      <c r="N24" s="36"/>
      <c r="O24" s="19"/>
      <c r="P24" s="19"/>
      <c r="Q24" s="19"/>
      <c r="R24" s="19"/>
      <c r="S24" s="19"/>
      <c r="T24" s="19"/>
    </row>
    <row r="25" spans="1:20" ht="15" customHeight="1" x14ac:dyDescent="0.25">
      <c r="A25" s="271"/>
      <c r="B25" s="224"/>
      <c r="C25" s="224"/>
      <c r="D25" s="224"/>
      <c r="E25" s="222"/>
      <c r="F25" s="222"/>
      <c r="G25" s="222"/>
      <c r="H25" s="222"/>
      <c r="I25" s="222"/>
      <c r="J25" s="84">
        <f t="shared" si="1"/>
        <v>0</v>
      </c>
      <c r="K25" s="19"/>
      <c r="L25" s="19"/>
      <c r="M25" s="19"/>
      <c r="N25" s="36"/>
      <c r="O25" s="19"/>
      <c r="P25" s="19"/>
      <c r="Q25" s="19"/>
      <c r="R25" s="19"/>
      <c r="S25" s="19"/>
      <c r="T25" s="19"/>
    </row>
    <row r="26" spans="1:20" ht="15" customHeight="1" x14ac:dyDescent="0.25">
      <c r="A26" s="271"/>
      <c r="B26" s="224"/>
      <c r="C26" s="224"/>
      <c r="D26" s="225"/>
      <c r="E26" s="222"/>
      <c r="F26" s="222"/>
      <c r="G26" s="222"/>
      <c r="H26" s="222"/>
      <c r="I26" s="222"/>
      <c r="J26" s="84">
        <f t="shared" si="1"/>
        <v>0</v>
      </c>
      <c r="K26" s="19"/>
      <c r="L26" s="19"/>
      <c r="M26" s="19"/>
      <c r="N26" s="36"/>
      <c r="O26" s="19"/>
      <c r="P26" s="19"/>
      <c r="Q26" s="19"/>
      <c r="R26" s="19"/>
      <c r="S26" s="19"/>
      <c r="T26" s="19"/>
    </row>
    <row r="27" spans="1:20" ht="15" customHeight="1" x14ac:dyDescent="0.25">
      <c r="A27" s="271"/>
      <c r="B27" s="226"/>
      <c r="C27" s="226"/>
      <c r="D27" s="227"/>
      <c r="E27" s="223"/>
      <c r="F27" s="223"/>
      <c r="G27" s="223"/>
      <c r="H27" s="223"/>
      <c r="I27" s="223"/>
      <c r="J27" s="84">
        <f t="shared" si="1"/>
        <v>0</v>
      </c>
      <c r="K27" s="19"/>
      <c r="L27" s="19"/>
      <c r="M27" s="19"/>
      <c r="N27" s="36"/>
      <c r="O27" s="19"/>
      <c r="P27" s="19"/>
      <c r="Q27" s="19"/>
      <c r="R27" s="19"/>
      <c r="S27" s="19"/>
      <c r="T27" s="19"/>
    </row>
    <row r="28" spans="1:20" ht="15" customHeight="1" x14ac:dyDescent="0.25">
      <c r="A28" s="271"/>
      <c r="B28" s="144"/>
      <c r="C28" s="144"/>
      <c r="D28" s="144"/>
      <c r="E28" s="86"/>
      <c r="F28" s="86"/>
      <c r="G28" s="86"/>
      <c r="H28" s="86"/>
      <c r="I28" s="86"/>
      <c r="J28" s="87">
        <f t="shared" si="1"/>
        <v>0</v>
      </c>
      <c r="K28" s="19"/>
      <c r="L28" s="19"/>
      <c r="M28" s="19"/>
      <c r="N28" s="36"/>
      <c r="O28" s="19"/>
      <c r="P28" s="19"/>
      <c r="Q28" s="19"/>
      <c r="R28" s="19"/>
      <c r="S28" s="19"/>
      <c r="T28" s="19"/>
    </row>
    <row r="29" spans="1:20" ht="15" customHeight="1" x14ac:dyDescent="0.25">
      <c r="A29" s="271"/>
      <c r="B29" s="57"/>
      <c r="C29" s="57"/>
      <c r="D29" s="83"/>
      <c r="E29" s="88"/>
      <c r="F29" s="88"/>
      <c r="G29" s="88"/>
      <c r="H29" s="88"/>
      <c r="I29" s="88"/>
      <c r="J29" s="89">
        <f t="shared" si="1"/>
        <v>0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s="75" customFormat="1" ht="15" customHeight="1" x14ac:dyDescent="0.25">
      <c r="A30" s="272"/>
      <c r="B30" s="57"/>
      <c r="C30" s="57"/>
      <c r="D30" s="83"/>
      <c r="E30" s="88"/>
      <c r="F30" s="88"/>
      <c r="G30" s="88"/>
      <c r="H30" s="88"/>
      <c r="I30" s="88"/>
      <c r="J30" s="89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 s="75" customFormat="1" ht="15" customHeight="1" x14ac:dyDescent="0.25">
      <c r="A31" s="272"/>
      <c r="B31" s="57"/>
      <c r="C31" s="57"/>
      <c r="D31" s="83"/>
      <c r="E31" s="386"/>
      <c r="F31" s="386"/>
      <c r="G31" s="386"/>
      <c r="H31" s="386"/>
      <c r="I31" s="88"/>
      <c r="J31" s="89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 s="75" customFormat="1" ht="15" customHeight="1" x14ac:dyDescent="0.25">
      <c r="A32" s="272"/>
      <c r="B32" s="57"/>
      <c r="C32" s="57"/>
      <c r="D32" s="83"/>
      <c r="E32" s="386"/>
      <c r="F32" s="386"/>
      <c r="G32" s="386"/>
      <c r="H32" s="386"/>
      <c r="I32" s="88"/>
      <c r="J32" s="89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1:20" s="75" customFormat="1" ht="15" customHeight="1" x14ac:dyDescent="0.25">
      <c r="A33" s="272"/>
      <c r="B33" s="78"/>
      <c r="C33" s="78"/>
      <c r="D33" s="79"/>
      <c r="E33" s="80"/>
      <c r="F33" s="80"/>
      <c r="G33" s="80"/>
      <c r="H33" s="80"/>
      <c r="I33" s="81"/>
      <c r="J33" s="82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1:20" ht="18.75" customHeight="1" x14ac:dyDescent="0.3">
      <c r="A34" s="271"/>
      <c r="B34" s="46" t="s">
        <v>241</v>
      </c>
      <c r="C34" s="19"/>
      <c r="D34" s="19"/>
      <c r="E34" s="1"/>
      <c r="F34" s="1"/>
      <c r="G34" s="158"/>
      <c r="H34" s="1"/>
      <c r="I34" s="17"/>
      <c r="J34" s="23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 x14ac:dyDescent="0.25">
      <c r="A35" s="271"/>
      <c r="B35" s="25" t="s">
        <v>41</v>
      </c>
      <c r="C35" s="25"/>
      <c r="D35" s="25"/>
      <c r="E35" s="26"/>
      <c r="F35" s="1"/>
      <c r="G35" s="158"/>
      <c r="H35" s="1"/>
      <c r="I35" s="17"/>
      <c r="J35" s="23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271"/>
      <c r="B36" s="42" t="s">
        <v>42</v>
      </c>
      <c r="C36" s="42" t="s">
        <v>43</v>
      </c>
      <c r="D36" s="43" t="s">
        <v>44</v>
      </c>
      <c r="E36" s="19"/>
      <c r="F36" s="1"/>
      <c r="G36" s="158"/>
      <c r="H36" s="1"/>
      <c r="I36" s="17"/>
      <c r="J36" s="23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5" customHeight="1" x14ac:dyDescent="0.25">
      <c r="A37" s="273" t="s">
        <v>45</v>
      </c>
      <c r="B37" s="547" t="s">
        <v>702</v>
      </c>
      <c r="C37" s="249"/>
      <c r="D37" s="250"/>
      <c r="E37" s="19"/>
      <c r="F37" s="1"/>
      <c r="G37" s="158"/>
      <c r="H37" s="1"/>
      <c r="I37" s="17"/>
      <c r="J37" s="23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15" customHeight="1" x14ac:dyDescent="0.25">
      <c r="A38" s="274" t="s">
        <v>46</v>
      </c>
      <c r="B38" s="249"/>
      <c r="C38" s="249"/>
      <c r="D38" s="250"/>
      <c r="E38" s="19"/>
      <c r="F38" s="1"/>
      <c r="G38" s="158"/>
      <c r="H38" s="1"/>
      <c r="I38" s="17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15" customHeight="1" x14ac:dyDescent="0.25">
      <c r="A39" s="274" t="s">
        <v>47</v>
      </c>
      <c r="B39" s="64"/>
      <c r="C39" s="64"/>
      <c r="D39" s="65"/>
      <c r="E39" s="19"/>
      <c r="F39" s="1"/>
      <c r="G39" s="158"/>
      <c r="H39" s="1"/>
      <c r="I39" s="17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5" customHeight="1" x14ac:dyDescent="0.25">
      <c r="A40" s="274" t="s">
        <v>48</v>
      </c>
      <c r="B40" s="249"/>
      <c r="C40" s="249"/>
      <c r="D40" s="250"/>
      <c r="E40" s="19"/>
      <c r="F40" s="1"/>
      <c r="G40" s="158"/>
      <c r="H40" s="1"/>
      <c r="I40" s="17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15" customHeight="1" x14ac:dyDescent="0.25">
      <c r="A41" s="274" t="s">
        <v>49</v>
      </c>
      <c r="B41" s="64"/>
      <c r="C41" s="64"/>
      <c r="D41" s="65"/>
      <c r="E41" s="19"/>
      <c r="F41" s="1"/>
      <c r="G41" s="158"/>
      <c r="H41" s="1"/>
      <c r="I41" s="17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15" customHeight="1" x14ac:dyDescent="0.25">
      <c r="A42" s="271"/>
      <c r="B42" s="28"/>
      <c r="C42" s="19"/>
      <c r="D42" s="19"/>
      <c r="E42" s="4"/>
      <c r="F42" s="1"/>
      <c r="G42" s="158"/>
      <c r="H42" s="1"/>
      <c r="I42" s="17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5" customHeight="1" x14ac:dyDescent="0.25">
      <c r="A43" s="271"/>
      <c r="B43" s="28"/>
      <c r="C43" s="19"/>
      <c r="D43" s="19"/>
      <c r="E43" s="4"/>
      <c r="F43" s="1"/>
      <c r="G43" s="158"/>
      <c r="H43" s="1"/>
      <c r="I43" s="17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15" customHeight="1" x14ac:dyDescent="0.25">
      <c r="A44" s="271"/>
      <c r="B44" s="28"/>
      <c r="C44" s="19"/>
      <c r="D44" s="19"/>
      <c r="E44" s="1"/>
      <c r="F44" s="1"/>
      <c r="G44" s="158"/>
      <c r="H44" s="1"/>
      <c r="I44" s="17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</row>
  </sheetData>
  <sortState ref="B9:J12">
    <sortCondition descending="1" ref="J9:J12"/>
  </sortState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7"/>
  <sheetViews>
    <sheetView tabSelected="1" topLeftCell="A10" workbookViewId="0">
      <selection activeCell="D41" sqref="D41"/>
    </sheetView>
  </sheetViews>
  <sheetFormatPr defaultColWidth="17.28515625" defaultRowHeight="15.75" customHeight="1" x14ac:dyDescent="0.2"/>
  <cols>
    <col min="1" max="1" width="4.42578125" customWidth="1"/>
    <col min="2" max="2" width="24.85546875" customWidth="1"/>
    <col min="3" max="3" width="27" customWidth="1"/>
    <col min="4" max="4" width="13.7109375" customWidth="1"/>
    <col min="5" max="5" width="9" bestFit="1" customWidth="1"/>
    <col min="6" max="6" width="9.85546875" style="217" customWidth="1"/>
    <col min="7" max="7" width="9.85546875" style="302" customWidth="1"/>
    <col min="8" max="8" width="13.28515625" bestFit="1" customWidth="1"/>
    <col min="9" max="9" width="12.42578125" style="217" bestFit="1" customWidth="1"/>
    <col min="10" max="10" width="9.140625" style="217" customWidth="1"/>
    <col min="11" max="20" width="9.140625" customWidth="1"/>
  </cols>
  <sheetData>
    <row r="1" spans="1:20" ht="18.75" customHeight="1" x14ac:dyDescent="0.3">
      <c r="A1" s="1"/>
      <c r="B1" s="46" t="s">
        <v>196</v>
      </c>
      <c r="C1" s="19"/>
      <c r="D1" s="19"/>
      <c r="E1" s="1"/>
      <c r="F1" s="390"/>
      <c r="G1" s="107"/>
      <c r="H1" s="19"/>
      <c r="I1" s="212"/>
      <c r="J1" s="397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5" customHeight="1" x14ac:dyDescent="0.25">
      <c r="A2" s="1"/>
      <c r="B2" s="21" t="s">
        <v>50</v>
      </c>
      <c r="C2" s="19"/>
      <c r="D2" s="19"/>
      <c r="E2" s="1"/>
      <c r="F2" s="391"/>
      <c r="G2" s="319"/>
      <c r="H2" s="19"/>
      <c r="I2" s="212"/>
      <c r="J2" s="397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 x14ac:dyDescent="0.25">
      <c r="A3" s="1"/>
      <c r="B3" s="24"/>
      <c r="C3" s="19"/>
      <c r="D3" s="19"/>
      <c r="E3" s="1"/>
      <c r="F3" s="392"/>
      <c r="G3" s="158"/>
      <c r="H3" s="1"/>
      <c r="I3" s="213"/>
      <c r="J3" s="397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15" customHeight="1" x14ac:dyDescent="0.25">
      <c r="A4" s="1"/>
      <c r="B4" s="7" t="s">
        <v>51</v>
      </c>
      <c r="C4" s="19"/>
      <c r="D4" s="19"/>
      <c r="E4" s="1"/>
      <c r="F4" s="392"/>
      <c r="G4" s="158"/>
      <c r="H4" s="1"/>
      <c r="I4" s="454" t="s">
        <v>645</v>
      </c>
      <c r="J4" s="397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5" customHeight="1" x14ac:dyDescent="0.25">
      <c r="A5" s="1"/>
      <c r="B5" s="7" t="s">
        <v>84</v>
      </c>
      <c r="C5" s="19"/>
      <c r="D5" s="19"/>
      <c r="E5" s="1"/>
      <c r="F5" s="279" t="s">
        <v>487</v>
      </c>
      <c r="G5" s="158"/>
      <c r="H5" s="1"/>
      <c r="I5" s="275" t="s">
        <v>193</v>
      </c>
      <c r="J5" s="397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5" customHeight="1" x14ac:dyDescent="0.25">
      <c r="A6" s="1"/>
      <c r="B6" s="19"/>
      <c r="C6" s="19"/>
      <c r="D6" s="19"/>
      <c r="E6" s="8" t="s">
        <v>230</v>
      </c>
      <c r="F6" s="393" t="s">
        <v>235</v>
      </c>
      <c r="G6" s="110" t="s">
        <v>102</v>
      </c>
      <c r="H6" s="48" t="s">
        <v>4</v>
      </c>
      <c r="I6" s="11" t="s">
        <v>236</v>
      </c>
      <c r="J6" s="397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5" customHeight="1" x14ac:dyDescent="0.25">
      <c r="A7" s="1"/>
      <c r="B7" s="19"/>
      <c r="C7" s="19"/>
      <c r="D7" s="19"/>
      <c r="E7" s="8" t="s">
        <v>237</v>
      </c>
      <c r="F7" s="393" t="s">
        <v>238</v>
      </c>
      <c r="G7" s="110" t="s">
        <v>239</v>
      </c>
      <c r="H7" s="8" t="s">
        <v>219</v>
      </c>
      <c r="I7" s="11" t="s">
        <v>240</v>
      </c>
      <c r="J7" s="397"/>
      <c r="K7" s="19"/>
      <c r="L7" s="19"/>
      <c r="M7" s="19"/>
      <c r="S7" s="19"/>
      <c r="T7" s="19"/>
    </row>
    <row r="8" spans="1:20" ht="15" customHeight="1" x14ac:dyDescent="0.25">
      <c r="A8" s="1"/>
      <c r="B8" s="369" t="s">
        <v>52</v>
      </c>
      <c r="C8" s="369" t="s">
        <v>53</v>
      </c>
      <c r="D8" s="369" t="s">
        <v>54</v>
      </c>
      <c r="E8" s="370"/>
      <c r="F8" s="394"/>
      <c r="G8" s="372"/>
      <c r="H8" s="372"/>
      <c r="I8" s="375"/>
      <c r="J8" s="398" t="s">
        <v>55</v>
      </c>
      <c r="K8" s="19"/>
      <c r="L8" s="19"/>
      <c r="M8" s="19"/>
      <c r="S8" s="19"/>
      <c r="T8" s="19"/>
    </row>
    <row r="9" spans="1:20" ht="15" customHeight="1" x14ac:dyDescent="0.25">
      <c r="A9" s="158">
        <v>1</v>
      </c>
      <c r="B9" s="40" t="s">
        <v>422</v>
      </c>
      <c r="C9" s="40" t="s">
        <v>423</v>
      </c>
      <c r="D9" s="41" t="s">
        <v>424</v>
      </c>
      <c r="E9" s="77">
        <v>25</v>
      </c>
      <c r="F9" s="318"/>
      <c r="G9" s="317">
        <v>22</v>
      </c>
      <c r="H9" s="192"/>
      <c r="I9" s="318"/>
      <c r="J9" s="399">
        <f t="shared" ref="J9:J25" si="0">SUM(E9:I9)</f>
        <v>47</v>
      </c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5" customHeight="1" x14ac:dyDescent="0.25">
      <c r="A10" s="158">
        <v>2</v>
      </c>
      <c r="B10" s="40" t="s">
        <v>429</v>
      </c>
      <c r="C10" s="40" t="s">
        <v>430</v>
      </c>
      <c r="D10" s="41" t="s">
        <v>311</v>
      </c>
      <c r="E10" s="77">
        <v>17</v>
      </c>
      <c r="F10" s="318"/>
      <c r="G10" s="192">
        <v>25</v>
      </c>
      <c r="H10" s="192"/>
      <c r="I10" s="318"/>
      <c r="J10" s="399">
        <f t="shared" si="0"/>
        <v>42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5" customHeight="1" x14ac:dyDescent="0.25">
      <c r="A11" s="158">
        <v>3</v>
      </c>
      <c r="B11" s="40" t="s">
        <v>427</v>
      </c>
      <c r="C11" s="40" t="s">
        <v>428</v>
      </c>
      <c r="D11" s="41" t="s">
        <v>109</v>
      </c>
      <c r="E11" s="77">
        <v>19</v>
      </c>
      <c r="F11" s="318">
        <v>9.5</v>
      </c>
      <c r="G11" s="192"/>
      <c r="H11" s="192"/>
      <c r="I11" s="318"/>
      <c r="J11" s="399">
        <f t="shared" si="0"/>
        <v>28.5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5" customHeight="1" x14ac:dyDescent="0.25">
      <c r="A12" s="158">
        <v>4</v>
      </c>
      <c r="B12" s="40" t="s">
        <v>481</v>
      </c>
      <c r="C12" s="40" t="s">
        <v>482</v>
      </c>
      <c r="D12" s="41" t="s">
        <v>483</v>
      </c>
      <c r="E12" s="138"/>
      <c r="F12" s="222">
        <v>12.5</v>
      </c>
      <c r="G12" s="193"/>
      <c r="H12" s="193">
        <v>13</v>
      </c>
      <c r="I12" s="222"/>
      <c r="J12" s="399">
        <f t="shared" si="0"/>
        <v>25.5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5" customHeight="1" x14ac:dyDescent="0.25">
      <c r="A13" s="158">
        <v>5</v>
      </c>
      <c r="B13" s="131" t="s">
        <v>473</v>
      </c>
      <c r="C13" s="131" t="s">
        <v>584</v>
      </c>
      <c r="D13" s="200" t="s">
        <v>475</v>
      </c>
      <c r="E13" s="138"/>
      <c r="F13" s="222"/>
      <c r="G13" s="193"/>
      <c r="H13" s="193">
        <v>25</v>
      </c>
      <c r="I13" s="222"/>
      <c r="J13" s="399">
        <f t="shared" si="0"/>
        <v>25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15" customHeight="1" x14ac:dyDescent="0.25">
      <c r="A14" s="158">
        <v>6</v>
      </c>
      <c r="B14" s="40" t="s">
        <v>434</v>
      </c>
      <c r="C14" s="40" t="s">
        <v>435</v>
      </c>
      <c r="D14" s="41" t="s">
        <v>436</v>
      </c>
      <c r="E14" s="77">
        <v>13</v>
      </c>
      <c r="F14" s="318"/>
      <c r="G14" s="192"/>
      <c r="H14" s="192">
        <v>10</v>
      </c>
      <c r="I14" s="318"/>
      <c r="J14" s="399">
        <f t="shared" si="0"/>
        <v>23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15" customHeight="1" x14ac:dyDescent="0.25">
      <c r="A15" s="158">
        <v>7</v>
      </c>
      <c r="B15" s="40" t="s">
        <v>425</v>
      </c>
      <c r="C15" s="40" t="s">
        <v>426</v>
      </c>
      <c r="D15" s="41" t="s">
        <v>114</v>
      </c>
      <c r="E15" s="77">
        <v>22</v>
      </c>
      <c r="F15" s="318"/>
      <c r="G15" s="192"/>
      <c r="H15" s="192"/>
      <c r="I15" s="318"/>
      <c r="J15" s="399">
        <f t="shared" si="0"/>
        <v>22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15" customHeight="1" x14ac:dyDescent="0.25">
      <c r="A16" s="158"/>
      <c r="B16" s="131" t="s">
        <v>585</v>
      </c>
      <c r="C16" s="131" t="s">
        <v>586</v>
      </c>
      <c r="D16" s="412" t="s">
        <v>587</v>
      </c>
      <c r="E16" s="138"/>
      <c r="F16" s="222"/>
      <c r="G16" s="193"/>
      <c r="H16" s="193">
        <v>22</v>
      </c>
      <c r="I16" s="222"/>
      <c r="J16" s="399">
        <f t="shared" si="0"/>
        <v>22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15" customHeight="1" x14ac:dyDescent="0.25">
      <c r="A17" s="158"/>
      <c r="B17" s="131" t="s">
        <v>533</v>
      </c>
      <c r="C17" s="131" t="s">
        <v>534</v>
      </c>
      <c r="D17" s="200" t="s">
        <v>109</v>
      </c>
      <c r="E17" s="138"/>
      <c r="F17" s="222"/>
      <c r="G17" s="193">
        <v>19</v>
      </c>
      <c r="H17" s="193"/>
      <c r="I17" s="222"/>
      <c r="J17" s="399">
        <f t="shared" si="0"/>
        <v>19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5" customHeight="1" x14ac:dyDescent="0.25">
      <c r="A18" s="158"/>
      <c r="B18" s="145" t="s">
        <v>588</v>
      </c>
      <c r="C18" s="145" t="s">
        <v>589</v>
      </c>
      <c r="D18" s="411" t="s">
        <v>590</v>
      </c>
      <c r="E18" s="192"/>
      <c r="F18" s="318"/>
      <c r="G18" s="192"/>
      <c r="H18" s="192">
        <v>19</v>
      </c>
      <c r="I18" s="318"/>
      <c r="J18" s="399">
        <f t="shared" si="0"/>
        <v>19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15" customHeight="1" x14ac:dyDescent="0.25">
      <c r="A19" s="158"/>
      <c r="B19" s="224" t="s">
        <v>535</v>
      </c>
      <c r="C19" s="224" t="s">
        <v>536</v>
      </c>
      <c r="D19" s="225" t="s">
        <v>465</v>
      </c>
      <c r="E19" s="193"/>
      <c r="F19" s="222"/>
      <c r="G19" s="193">
        <v>17</v>
      </c>
      <c r="H19" s="193"/>
      <c r="I19" s="222"/>
      <c r="J19" s="399">
        <f t="shared" si="0"/>
        <v>17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5" customHeight="1" x14ac:dyDescent="0.25">
      <c r="A20" s="158"/>
      <c r="B20" s="224" t="s">
        <v>591</v>
      </c>
      <c r="C20" s="224" t="s">
        <v>592</v>
      </c>
      <c r="D20" s="225" t="s">
        <v>593</v>
      </c>
      <c r="E20" s="193"/>
      <c r="F20" s="222"/>
      <c r="G20" s="193"/>
      <c r="H20" s="193">
        <v>17</v>
      </c>
      <c r="I20" s="222"/>
      <c r="J20" s="399">
        <f t="shared" si="0"/>
        <v>17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" customHeight="1" x14ac:dyDescent="0.25">
      <c r="A21" s="158"/>
      <c r="B21" s="268" t="s">
        <v>431</v>
      </c>
      <c r="C21" s="268" t="s">
        <v>432</v>
      </c>
      <c r="D21" s="269" t="s">
        <v>433</v>
      </c>
      <c r="E21" s="192">
        <v>15</v>
      </c>
      <c r="F21" s="318"/>
      <c r="G21" s="192"/>
      <c r="H21" s="192"/>
      <c r="I21" s="318"/>
      <c r="J21" s="399">
        <f t="shared" si="0"/>
        <v>15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5" customHeight="1" x14ac:dyDescent="0.25">
      <c r="A22" s="158"/>
      <c r="B22" s="224" t="s">
        <v>537</v>
      </c>
      <c r="C22" s="224" t="s">
        <v>538</v>
      </c>
      <c r="D22" s="228" t="s">
        <v>539</v>
      </c>
      <c r="E22" s="193"/>
      <c r="F22" s="222"/>
      <c r="G22" s="193">
        <v>15</v>
      </c>
      <c r="H22" s="193"/>
      <c r="I22" s="222"/>
      <c r="J22" s="399">
        <f t="shared" si="0"/>
        <v>15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" customHeight="1" x14ac:dyDescent="0.25">
      <c r="A23" s="1"/>
      <c r="B23" s="421" t="s">
        <v>594</v>
      </c>
      <c r="C23" s="421" t="s">
        <v>595</v>
      </c>
      <c r="D23" s="422" t="s">
        <v>114</v>
      </c>
      <c r="E23" s="423"/>
      <c r="F23" s="424"/>
      <c r="G23" s="194"/>
      <c r="H23" s="423">
        <v>15</v>
      </c>
      <c r="I23" s="425"/>
      <c r="J23" s="399">
        <f t="shared" si="0"/>
        <v>15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5" customHeight="1" x14ac:dyDescent="0.25">
      <c r="A24" s="1"/>
      <c r="B24" s="140" t="s">
        <v>484</v>
      </c>
      <c r="C24" s="140" t="s">
        <v>485</v>
      </c>
      <c r="D24" s="203" t="s">
        <v>447</v>
      </c>
      <c r="E24" s="141"/>
      <c r="F24" s="296">
        <v>11</v>
      </c>
      <c r="G24" s="193"/>
      <c r="H24" s="141"/>
      <c r="I24" s="214"/>
      <c r="J24" s="399">
        <f t="shared" si="0"/>
        <v>11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15" customHeight="1" x14ac:dyDescent="0.25">
      <c r="A25" s="1"/>
      <c r="B25" s="195" t="s">
        <v>437</v>
      </c>
      <c r="C25" s="195" t="s">
        <v>438</v>
      </c>
      <c r="D25" s="197" t="s">
        <v>439</v>
      </c>
      <c r="E25" s="142">
        <v>10</v>
      </c>
      <c r="F25" s="297"/>
      <c r="G25" s="192"/>
      <c r="H25" s="142"/>
      <c r="I25" s="408"/>
      <c r="J25" s="399">
        <f t="shared" si="0"/>
        <v>10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15" customHeight="1" x14ac:dyDescent="0.25">
      <c r="A26" s="1"/>
      <c r="B26" s="146"/>
      <c r="C26" s="146"/>
      <c r="D26" s="147"/>
      <c r="E26" s="143"/>
      <c r="F26" s="395"/>
      <c r="G26" s="194"/>
      <c r="H26" s="143"/>
      <c r="I26" s="215"/>
      <c r="J26" s="399">
        <f t="shared" ref="J26" si="1">SUM(E26:I26)</f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15" customHeight="1" x14ac:dyDescent="0.25">
      <c r="A27" s="1"/>
      <c r="B27" s="19"/>
      <c r="C27" s="19"/>
      <c r="D27" s="19"/>
      <c r="E27" s="29"/>
      <c r="F27" s="396"/>
      <c r="G27" s="104"/>
      <c r="H27" s="29"/>
      <c r="I27" s="216"/>
      <c r="J27" s="397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8.75" customHeight="1" x14ac:dyDescent="0.3">
      <c r="A28" s="1"/>
      <c r="B28" s="231" t="s">
        <v>241</v>
      </c>
      <c r="C28" s="19"/>
      <c r="D28" s="19"/>
      <c r="E28" s="1"/>
      <c r="F28" s="392"/>
      <c r="G28" s="158"/>
      <c r="H28" s="1"/>
      <c r="I28" s="213"/>
      <c r="J28" s="397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5.75" customHeight="1" x14ac:dyDescent="0.25">
      <c r="A29" s="1"/>
      <c r="B29" s="25" t="s">
        <v>195</v>
      </c>
      <c r="C29" s="25"/>
      <c r="D29" s="25"/>
      <c r="E29" s="26"/>
      <c r="F29" s="392"/>
      <c r="G29" s="158"/>
      <c r="H29" s="1"/>
      <c r="I29" s="213"/>
      <c r="J29" s="397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15" customHeight="1" x14ac:dyDescent="0.25">
      <c r="A30" s="1"/>
      <c r="B30" s="42" t="s">
        <v>56</v>
      </c>
      <c r="C30" s="42" t="s">
        <v>57</v>
      </c>
      <c r="D30" s="43" t="s">
        <v>58</v>
      </c>
      <c r="E30" s="19"/>
      <c r="F30" s="392"/>
      <c r="G30" s="158"/>
      <c r="H30" s="1"/>
      <c r="I30" s="213"/>
      <c r="J30" s="397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30" t="s">
        <v>59</v>
      </c>
      <c r="B31" s="40" t="s">
        <v>422</v>
      </c>
      <c r="C31" s="40" t="s">
        <v>423</v>
      </c>
      <c r="D31" s="41" t="s">
        <v>424</v>
      </c>
      <c r="E31" s="19"/>
      <c r="F31" s="392"/>
      <c r="G31" s="158"/>
      <c r="H31" s="1"/>
      <c r="I31" s="213"/>
      <c r="J31" s="397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1" t="s">
        <v>60</v>
      </c>
      <c r="B32" s="131" t="s">
        <v>473</v>
      </c>
      <c r="C32" s="131" t="s">
        <v>584</v>
      </c>
      <c r="D32" s="200" t="s">
        <v>475</v>
      </c>
      <c r="E32" s="19"/>
      <c r="F32" s="392"/>
      <c r="G32" s="158"/>
      <c r="H32" s="1"/>
      <c r="I32" s="213"/>
      <c r="J32" s="397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15" customHeight="1" x14ac:dyDescent="0.25">
      <c r="A33" s="1" t="s">
        <v>61</v>
      </c>
      <c r="B33" s="40" t="s">
        <v>481</v>
      </c>
      <c r="C33" s="40" t="s">
        <v>482</v>
      </c>
      <c r="D33" s="41" t="s">
        <v>483</v>
      </c>
      <c r="E33" s="19"/>
      <c r="F33" s="392"/>
      <c r="G33" s="158"/>
      <c r="H33" s="1"/>
      <c r="I33" s="213"/>
      <c r="J33" s="397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1" t="s">
        <v>62</v>
      </c>
      <c r="B34" s="131" t="s">
        <v>585</v>
      </c>
      <c r="C34" s="131" t="s">
        <v>586</v>
      </c>
      <c r="D34" s="412" t="s">
        <v>587</v>
      </c>
      <c r="E34" s="19"/>
      <c r="F34" s="392"/>
      <c r="G34" s="158"/>
      <c r="H34" s="1"/>
      <c r="I34" s="213"/>
      <c r="J34" s="397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" customHeight="1" x14ac:dyDescent="0.25">
      <c r="A35" s="1" t="s">
        <v>49</v>
      </c>
      <c r="B35" s="40" t="s">
        <v>427</v>
      </c>
      <c r="C35" s="40" t="s">
        <v>428</v>
      </c>
      <c r="D35" s="41" t="s">
        <v>109</v>
      </c>
      <c r="E35" s="19"/>
      <c r="F35" s="392"/>
      <c r="G35" s="158"/>
      <c r="H35" s="1"/>
      <c r="I35" s="213"/>
      <c r="J35" s="397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30" t="s">
        <v>63</v>
      </c>
      <c r="B36" s="57" t="s">
        <v>437</v>
      </c>
      <c r="C36" s="57" t="s">
        <v>438</v>
      </c>
      <c r="D36" s="200" t="s">
        <v>439</v>
      </c>
      <c r="E36" s="4"/>
      <c r="F36" s="392"/>
      <c r="G36" s="158"/>
      <c r="H36" s="1"/>
      <c r="I36" s="213"/>
      <c r="J36" s="397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5" customHeight="1" x14ac:dyDescent="0.25">
      <c r="A37" s="1" t="s">
        <v>64</v>
      </c>
      <c r="B37" s="268" t="s">
        <v>431</v>
      </c>
      <c r="C37" s="268" t="s">
        <v>432</v>
      </c>
      <c r="D37" s="269" t="s">
        <v>433</v>
      </c>
      <c r="E37" s="4"/>
      <c r="F37" s="392"/>
      <c r="G37" s="158"/>
      <c r="H37" s="1"/>
      <c r="I37" s="213"/>
      <c r="J37" s="397"/>
      <c r="K37" s="19"/>
      <c r="L37" s="19"/>
      <c r="M37" s="19"/>
      <c r="N37" s="19"/>
      <c r="O37" s="19"/>
      <c r="P37" s="19"/>
      <c r="Q37" s="19"/>
      <c r="R37" s="19"/>
      <c r="S37" s="19"/>
      <c r="T37" s="19"/>
    </row>
  </sheetData>
  <sortState ref="B9:J25">
    <sortCondition descending="1" ref="J9:J25"/>
  </sortState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3"/>
  <sheetViews>
    <sheetView topLeftCell="A7" workbookViewId="0">
      <selection activeCell="H37" sqref="H37"/>
    </sheetView>
  </sheetViews>
  <sheetFormatPr defaultColWidth="17.28515625" defaultRowHeight="15.75" customHeight="1" x14ac:dyDescent="0.2"/>
  <cols>
    <col min="1" max="1" width="4.42578125" customWidth="1"/>
    <col min="2" max="2" width="24.85546875" customWidth="1"/>
    <col min="3" max="3" width="27" customWidth="1"/>
    <col min="4" max="4" width="13.7109375" customWidth="1"/>
    <col min="5" max="5" width="9" bestFit="1" customWidth="1"/>
    <col min="6" max="6" width="9.5703125" customWidth="1"/>
    <col min="7" max="7" width="9.5703125" style="302" customWidth="1"/>
    <col min="8" max="8" width="13.28515625" bestFit="1" customWidth="1"/>
    <col min="9" max="9" width="12.42578125" bestFit="1" customWidth="1"/>
    <col min="10" max="20" width="9.140625" customWidth="1"/>
  </cols>
  <sheetData>
    <row r="1" spans="1:20" ht="18.75" customHeight="1" x14ac:dyDescent="0.3">
      <c r="A1" s="19"/>
      <c r="B1" s="46" t="s">
        <v>194</v>
      </c>
      <c r="C1" s="19"/>
      <c r="D1" s="19"/>
      <c r="E1" s="1"/>
      <c r="F1" s="13"/>
      <c r="G1" s="107"/>
      <c r="H1" s="19"/>
      <c r="I1" s="14"/>
      <c r="J1" s="23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5" customHeight="1" x14ac:dyDescent="0.25">
      <c r="A2" s="19"/>
      <c r="B2" s="21" t="s">
        <v>65</v>
      </c>
      <c r="C2" s="19"/>
      <c r="D2" s="19"/>
      <c r="E2" s="1"/>
      <c r="F2" s="37"/>
      <c r="G2" s="319"/>
      <c r="H2" s="19"/>
      <c r="I2" s="14"/>
      <c r="J2" s="23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 x14ac:dyDescent="0.25">
      <c r="A3" s="19"/>
      <c r="B3" s="24"/>
      <c r="C3" s="19"/>
      <c r="D3" s="19"/>
      <c r="E3" s="1"/>
      <c r="F3" s="1"/>
      <c r="G3" s="158"/>
      <c r="H3" s="1"/>
      <c r="I3" s="17"/>
      <c r="J3" s="23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15" customHeight="1" x14ac:dyDescent="0.25">
      <c r="A4" s="19"/>
      <c r="B4" s="7" t="s">
        <v>66</v>
      </c>
      <c r="C4" s="19"/>
      <c r="D4" s="19"/>
      <c r="E4" s="1"/>
      <c r="F4" s="1"/>
      <c r="G4" s="158"/>
      <c r="H4" s="1"/>
      <c r="I4" s="454" t="s">
        <v>645</v>
      </c>
      <c r="J4" s="23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5" customHeight="1" x14ac:dyDescent="0.25">
      <c r="A5" s="19"/>
      <c r="B5" s="7" t="s">
        <v>84</v>
      </c>
      <c r="C5" s="19"/>
      <c r="D5" s="19"/>
      <c r="E5" s="1"/>
      <c r="F5" s="1"/>
      <c r="G5" s="158"/>
      <c r="H5" s="279" t="s">
        <v>644</v>
      </c>
      <c r="I5" s="279" t="s">
        <v>193</v>
      </c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5" customHeight="1" x14ac:dyDescent="0.25">
      <c r="A6" s="19"/>
      <c r="B6" s="7"/>
      <c r="C6" s="19"/>
      <c r="D6" s="19"/>
      <c r="E6" s="8" t="s">
        <v>230</v>
      </c>
      <c r="F6" s="8" t="s">
        <v>235</v>
      </c>
      <c r="G6" s="110" t="s">
        <v>102</v>
      </c>
      <c r="H6" s="48" t="s">
        <v>4</v>
      </c>
      <c r="I6" s="11" t="s">
        <v>236</v>
      </c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5" customHeight="1" x14ac:dyDescent="0.25">
      <c r="A7" s="19"/>
      <c r="B7" s="19"/>
      <c r="C7" s="19"/>
      <c r="D7" s="19"/>
      <c r="E7" s="8" t="s">
        <v>237</v>
      </c>
      <c r="F7" s="8" t="s">
        <v>238</v>
      </c>
      <c r="G7" s="110" t="s">
        <v>239</v>
      </c>
      <c r="H7" s="8" t="s">
        <v>219</v>
      </c>
      <c r="I7" s="11" t="s">
        <v>240</v>
      </c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" customHeight="1" x14ac:dyDescent="0.25">
      <c r="A8" s="19"/>
      <c r="B8" s="369" t="s">
        <v>67</v>
      </c>
      <c r="C8" s="369" t="s">
        <v>68</v>
      </c>
      <c r="D8" s="369" t="s">
        <v>69</v>
      </c>
      <c r="E8" s="370"/>
      <c r="F8" s="371"/>
      <c r="G8" s="372"/>
      <c r="H8" s="372"/>
      <c r="I8" s="373"/>
      <c r="J8" s="374" t="s">
        <v>70</v>
      </c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5" customHeight="1" x14ac:dyDescent="0.25">
      <c r="A9" s="103">
        <v>1</v>
      </c>
      <c r="B9" s="131" t="s">
        <v>405</v>
      </c>
      <c r="C9" s="131" t="s">
        <v>406</v>
      </c>
      <c r="D9" s="200" t="s">
        <v>407</v>
      </c>
      <c r="E9" s="377">
        <v>25</v>
      </c>
      <c r="F9" s="318">
        <v>17</v>
      </c>
      <c r="G9" s="381"/>
      <c r="H9" s="318"/>
      <c r="I9" s="318"/>
      <c r="J9" s="426">
        <f t="shared" ref="J9:J24" si="0">SUM(E9:I9)</f>
        <v>42</v>
      </c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5" customHeight="1" x14ac:dyDescent="0.25">
      <c r="A10" s="103">
        <v>2</v>
      </c>
      <c r="B10" s="131" t="s">
        <v>410</v>
      </c>
      <c r="C10" s="131" t="s">
        <v>411</v>
      </c>
      <c r="D10" s="200" t="s">
        <v>412</v>
      </c>
      <c r="E10" s="377">
        <v>19</v>
      </c>
      <c r="F10" s="318">
        <v>22</v>
      </c>
      <c r="G10" s="318"/>
      <c r="H10" s="318"/>
      <c r="I10" s="318"/>
      <c r="J10" s="426">
        <f t="shared" si="0"/>
        <v>41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5" customHeight="1" x14ac:dyDescent="0.25">
      <c r="A11" s="103">
        <v>3</v>
      </c>
      <c r="B11" s="131" t="s">
        <v>408</v>
      </c>
      <c r="C11" s="131" t="s">
        <v>409</v>
      </c>
      <c r="D11" s="200" t="s">
        <v>130</v>
      </c>
      <c r="E11" s="377">
        <v>22</v>
      </c>
      <c r="F11" s="318">
        <v>19</v>
      </c>
      <c r="G11" s="318"/>
      <c r="H11" s="318"/>
      <c r="I11" s="318"/>
      <c r="J11" s="426">
        <f t="shared" si="0"/>
        <v>41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5" customHeight="1" x14ac:dyDescent="0.25">
      <c r="A12" s="103">
        <v>4</v>
      </c>
      <c r="B12" s="131" t="s">
        <v>420</v>
      </c>
      <c r="C12" s="131" t="s">
        <v>421</v>
      </c>
      <c r="D12" s="200" t="s">
        <v>320</v>
      </c>
      <c r="E12" s="377">
        <v>13</v>
      </c>
      <c r="F12" s="318"/>
      <c r="G12" s="318">
        <v>19</v>
      </c>
      <c r="H12" s="318"/>
      <c r="I12" s="318"/>
      <c r="J12" s="426">
        <f t="shared" si="0"/>
        <v>32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5" customHeight="1" x14ac:dyDescent="0.25">
      <c r="A13" s="103">
        <v>5</v>
      </c>
      <c r="B13" s="131" t="s">
        <v>413</v>
      </c>
      <c r="C13" s="131" t="s">
        <v>416</v>
      </c>
      <c r="D13" s="200" t="s">
        <v>415</v>
      </c>
      <c r="E13" s="377">
        <v>15</v>
      </c>
      <c r="F13" s="318">
        <v>15</v>
      </c>
      <c r="G13" s="318"/>
      <c r="H13" s="318"/>
      <c r="I13" s="318"/>
      <c r="J13" s="426">
        <f t="shared" si="0"/>
        <v>30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15" customHeight="1" x14ac:dyDescent="0.25">
      <c r="A14" s="103">
        <v>6</v>
      </c>
      <c r="B14" s="131" t="s">
        <v>413</v>
      </c>
      <c r="C14" s="131" t="s">
        <v>414</v>
      </c>
      <c r="D14" s="200" t="s">
        <v>415</v>
      </c>
      <c r="E14" s="377">
        <v>17</v>
      </c>
      <c r="F14" s="318">
        <v>10</v>
      </c>
      <c r="G14" s="318"/>
      <c r="H14" s="318"/>
      <c r="I14" s="318"/>
      <c r="J14" s="426">
        <f t="shared" si="0"/>
        <v>27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15" customHeight="1" x14ac:dyDescent="0.25">
      <c r="A15" s="103">
        <v>7</v>
      </c>
      <c r="B15" s="64" t="s">
        <v>476</v>
      </c>
      <c r="C15" s="64" t="s">
        <v>477</v>
      </c>
      <c r="D15" s="65" t="s">
        <v>447</v>
      </c>
      <c r="E15" s="377"/>
      <c r="F15" s="318">
        <v>25</v>
      </c>
      <c r="G15" s="318"/>
      <c r="H15" s="318"/>
      <c r="I15" s="318"/>
      <c r="J15" s="426">
        <f t="shared" si="0"/>
        <v>25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15" customHeight="1" x14ac:dyDescent="0.25">
      <c r="A16" s="103"/>
      <c r="B16" s="64" t="s">
        <v>520</v>
      </c>
      <c r="C16" s="64" t="s">
        <v>521</v>
      </c>
      <c r="D16" s="64" t="s">
        <v>532</v>
      </c>
      <c r="E16" s="377"/>
      <c r="F16" s="318"/>
      <c r="G16" s="318">
        <v>25</v>
      </c>
      <c r="H16" s="318"/>
      <c r="I16" s="318"/>
      <c r="J16" s="426">
        <f t="shared" si="0"/>
        <v>25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15" customHeight="1" x14ac:dyDescent="0.25">
      <c r="A17" s="103"/>
      <c r="B17" s="64" t="s">
        <v>522</v>
      </c>
      <c r="C17" s="64" t="s">
        <v>523</v>
      </c>
      <c r="D17" s="64" t="s">
        <v>311</v>
      </c>
      <c r="E17" s="377"/>
      <c r="F17" s="318"/>
      <c r="G17" s="318">
        <v>22</v>
      </c>
      <c r="H17" s="318"/>
      <c r="I17" s="318"/>
      <c r="J17" s="426">
        <f t="shared" si="0"/>
        <v>22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5" customHeight="1" x14ac:dyDescent="0.25">
      <c r="A18" s="103"/>
      <c r="B18" s="64" t="s">
        <v>524</v>
      </c>
      <c r="C18" s="64" t="s">
        <v>525</v>
      </c>
      <c r="D18" s="64" t="s">
        <v>130</v>
      </c>
      <c r="E18" s="377"/>
      <c r="F18" s="318"/>
      <c r="G18" s="318">
        <v>17</v>
      </c>
      <c r="H18" s="318"/>
      <c r="I18" s="318"/>
      <c r="J18" s="426">
        <f t="shared" si="0"/>
        <v>17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15" customHeight="1" x14ac:dyDescent="0.25">
      <c r="A19" s="103"/>
      <c r="B19" s="145" t="s">
        <v>526</v>
      </c>
      <c r="C19" s="145" t="s">
        <v>527</v>
      </c>
      <c r="D19" s="411" t="s">
        <v>176</v>
      </c>
      <c r="E19" s="318"/>
      <c r="F19" s="318"/>
      <c r="G19" s="318">
        <v>15</v>
      </c>
      <c r="H19" s="318"/>
      <c r="I19" s="318"/>
      <c r="J19" s="426">
        <f t="shared" si="0"/>
        <v>15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5" customHeight="1" x14ac:dyDescent="0.25">
      <c r="A20" s="103"/>
      <c r="B20" s="219" t="s">
        <v>478</v>
      </c>
      <c r="C20" s="219" t="s">
        <v>479</v>
      </c>
      <c r="D20" s="303" t="s">
        <v>480</v>
      </c>
      <c r="E20" s="318"/>
      <c r="F20" s="318">
        <v>13</v>
      </c>
      <c r="G20" s="318"/>
      <c r="H20" s="318"/>
      <c r="I20" s="318"/>
      <c r="J20" s="426">
        <f t="shared" si="0"/>
        <v>13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" customHeight="1" x14ac:dyDescent="0.25">
      <c r="A21" s="103"/>
      <c r="B21" s="224" t="s">
        <v>417</v>
      </c>
      <c r="C21" s="224" t="s">
        <v>418</v>
      </c>
      <c r="D21" s="228" t="s">
        <v>419</v>
      </c>
      <c r="E21" s="318">
        <v>13</v>
      </c>
      <c r="F21" s="318"/>
      <c r="G21" s="318"/>
      <c r="H21" s="318"/>
      <c r="I21" s="318"/>
      <c r="J21" s="426">
        <f t="shared" si="0"/>
        <v>13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5" customHeight="1" x14ac:dyDescent="0.25">
      <c r="A22" s="103"/>
      <c r="B22" s="219" t="s">
        <v>528</v>
      </c>
      <c r="C22" s="219" t="s">
        <v>529</v>
      </c>
      <c r="D22" s="303" t="s">
        <v>122</v>
      </c>
      <c r="E22" s="318"/>
      <c r="F22" s="318"/>
      <c r="G22" s="318">
        <v>13</v>
      </c>
      <c r="H22" s="318"/>
      <c r="I22" s="318"/>
      <c r="J22" s="426">
        <f t="shared" si="0"/>
        <v>13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" customHeight="1" x14ac:dyDescent="0.25">
      <c r="A23" s="103"/>
      <c r="B23" s="219" t="s">
        <v>596</v>
      </c>
      <c r="C23" s="219" t="s">
        <v>597</v>
      </c>
      <c r="D23" s="303" t="s">
        <v>598</v>
      </c>
      <c r="E23" s="318"/>
      <c r="F23" s="318"/>
      <c r="G23" s="318"/>
      <c r="H23" s="318"/>
      <c r="I23" s="318"/>
      <c r="J23" s="426">
        <f t="shared" si="0"/>
        <v>0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5" customHeight="1" x14ac:dyDescent="0.25">
      <c r="A24" s="103"/>
      <c r="B24" s="219" t="s">
        <v>530</v>
      </c>
      <c r="C24" s="219" t="s">
        <v>531</v>
      </c>
      <c r="D24" s="303" t="s">
        <v>258</v>
      </c>
      <c r="E24" s="318"/>
      <c r="F24" s="318"/>
      <c r="G24" s="318"/>
      <c r="H24" s="318"/>
      <c r="I24" s="318"/>
      <c r="J24" s="426">
        <f t="shared" si="0"/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15" customHeight="1" x14ac:dyDescent="0.25">
      <c r="A25" s="103"/>
      <c r="B25" s="219"/>
      <c r="C25" s="219"/>
      <c r="D25" s="303"/>
      <c r="E25" s="318"/>
      <c r="F25" s="318"/>
      <c r="G25" s="318"/>
      <c r="H25" s="318"/>
      <c r="I25" s="318"/>
      <c r="J25" s="426">
        <f t="shared" ref="J25:J26" si="1">SUM(E25:I25)</f>
        <v>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15" customHeight="1" x14ac:dyDescent="0.25">
      <c r="A26" s="103"/>
      <c r="B26" s="219"/>
      <c r="C26" s="219"/>
      <c r="D26" s="303"/>
      <c r="E26" s="318"/>
      <c r="F26" s="318"/>
      <c r="G26" s="318"/>
      <c r="H26" s="318"/>
      <c r="I26" s="318"/>
      <c r="J26" s="426">
        <f t="shared" si="1"/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15" customHeight="1" x14ac:dyDescent="0.25">
      <c r="A27" s="103"/>
      <c r="B27" s="219"/>
      <c r="C27" s="219"/>
      <c r="D27" s="303"/>
      <c r="E27" s="318"/>
      <c r="F27" s="318"/>
      <c r="G27" s="318"/>
      <c r="H27" s="318"/>
      <c r="I27" s="318"/>
      <c r="J27" s="426">
        <f t="shared" ref="J27:J31" si="2">SUM(E27:I27)</f>
        <v>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5" customHeight="1" x14ac:dyDescent="0.25">
      <c r="A28" s="103"/>
      <c r="B28" s="219"/>
      <c r="C28" s="219"/>
      <c r="D28" s="219"/>
      <c r="E28" s="318"/>
      <c r="F28" s="318"/>
      <c r="G28" s="318"/>
      <c r="H28" s="318"/>
      <c r="I28" s="318"/>
      <c r="J28" s="426">
        <f t="shared" si="2"/>
        <v>0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5" customHeight="1" x14ac:dyDescent="0.25">
      <c r="A29" s="103"/>
      <c r="B29" s="224"/>
      <c r="C29" s="224"/>
      <c r="D29" s="228"/>
      <c r="E29" s="222"/>
      <c r="F29" s="222"/>
      <c r="G29" s="222"/>
      <c r="H29" s="222"/>
      <c r="I29" s="222"/>
      <c r="J29" s="426">
        <f t="shared" si="2"/>
        <v>0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15" customHeight="1" x14ac:dyDescent="0.25">
      <c r="A30" s="19"/>
      <c r="B30" s="148"/>
      <c r="C30" s="148"/>
      <c r="D30" s="148"/>
      <c r="E30" s="149"/>
      <c r="F30" s="149"/>
      <c r="G30" s="320"/>
      <c r="H30" s="149"/>
      <c r="I30" s="150"/>
      <c r="J30" s="50">
        <f t="shared" si="2"/>
        <v>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19"/>
      <c r="B31" s="70"/>
      <c r="C31" s="70"/>
      <c r="D31" s="72"/>
      <c r="E31" s="142"/>
      <c r="F31" s="142"/>
      <c r="G31" s="192"/>
      <c r="H31" s="142"/>
      <c r="I31" s="73"/>
      <c r="J31" s="50">
        <f t="shared" si="2"/>
        <v>0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s="102" customFormat="1" ht="15" customHeight="1" x14ac:dyDescent="0.25">
      <c r="A32" s="51"/>
      <c r="B32" s="103"/>
      <c r="C32" s="103"/>
      <c r="D32" s="103"/>
      <c r="E32" s="104"/>
      <c r="F32" s="104"/>
      <c r="G32" s="104"/>
      <c r="H32" s="104"/>
      <c r="I32" s="105"/>
      <c r="J32" s="1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1:20" ht="15" customHeight="1" x14ac:dyDescent="0.25">
      <c r="A33" s="19"/>
      <c r="B33" s="19"/>
      <c r="C33" s="19"/>
      <c r="D33" s="19"/>
      <c r="E33" s="1"/>
      <c r="F33" s="1"/>
      <c r="G33" s="158"/>
      <c r="H33" s="1"/>
      <c r="I33" s="17"/>
      <c r="J33" s="23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8.75" customHeight="1" x14ac:dyDescent="0.3">
      <c r="A34" s="19"/>
      <c r="B34" s="231" t="s">
        <v>241</v>
      </c>
      <c r="C34" s="19"/>
      <c r="D34" s="19"/>
      <c r="E34" s="1"/>
      <c r="F34" s="1"/>
      <c r="G34" s="158"/>
      <c r="H34" s="1"/>
      <c r="I34" s="17"/>
      <c r="J34" s="23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 x14ac:dyDescent="0.25">
      <c r="A35" s="19"/>
      <c r="B35" s="25" t="s">
        <v>71</v>
      </c>
      <c r="C35" s="25"/>
      <c r="D35" s="25"/>
      <c r="E35" s="26"/>
      <c r="F35" s="1"/>
      <c r="G35" s="158"/>
      <c r="H35" s="1"/>
      <c r="I35" s="17"/>
      <c r="J35" s="23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19"/>
      <c r="B36" s="42" t="s">
        <v>72</v>
      </c>
      <c r="C36" s="42" t="s">
        <v>73</v>
      </c>
      <c r="D36" s="43" t="s">
        <v>74</v>
      </c>
      <c r="E36" s="19"/>
      <c r="F36" s="1"/>
      <c r="G36" s="158"/>
      <c r="H36" s="1"/>
      <c r="I36" s="17"/>
      <c r="J36" s="23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5" customHeight="1" x14ac:dyDescent="0.25">
      <c r="A37" s="27" t="s">
        <v>75</v>
      </c>
      <c r="B37" s="64" t="s">
        <v>520</v>
      </c>
      <c r="C37" s="64" t="s">
        <v>521</v>
      </c>
      <c r="D37" s="64" t="s">
        <v>532</v>
      </c>
      <c r="E37" s="19"/>
      <c r="F37" s="1"/>
      <c r="G37" s="158"/>
      <c r="H37" s="1"/>
      <c r="I37" s="17"/>
      <c r="J37" s="23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15" customHeight="1" x14ac:dyDescent="0.25">
      <c r="A38" s="28" t="s">
        <v>76</v>
      </c>
      <c r="B38" s="131" t="s">
        <v>408</v>
      </c>
      <c r="C38" s="131" t="s">
        <v>409</v>
      </c>
      <c r="D38" s="200" t="s">
        <v>130</v>
      </c>
      <c r="E38" s="19"/>
      <c r="F38" s="1"/>
      <c r="G38" s="158"/>
      <c r="H38" s="1"/>
      <c r="I38" s="17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15" customHeight="1" x14ac:dyDescent="0.25">
      <c r="A39" s="28" t="s">
        <v>77</v>
      </c>
      <c r="B39" s="131" t="s">
        <v>405</v>
      </c>
      <c r="C39" s="131" t="s">
        <v>406</v>
      </c>
      <c r="D39" s="200" t="s">
        <v>407</v>
      </c>
      <c r="E39" s="19"/>
      <c r="F39" s="1"/>
      <c r="G39" s="158"/>
      <c r="H39" s="1"/>
      <c r="I39" s="17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5" customHeight="1" x14ac:dyDescent="0.25">
      <c r="A40" s="28" t="s">
        <v>78</v>
      </c>
      <c r="B40" s="131" t="s">
        <v>413</v>
      </c>
      <c r="C40" s="131" t="s">
        <v>414</v>
      </c>
      <c r="D40" s="200" t="s">
        <v>415</v>
      </c>
      <c r="E40" s="19"/>
      <c r="F40" s="1"/>
      <c r="G40" s="158"/>
      <c r="H40" s="1"/>
      <c r="I40" s="17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15" customHeight="1" x14ac:dyDescent="0.25">
      <c r="A41" s="28" t="s">
        <v>79</v>
      </c>
      <c r="B41" s="249"/>
      <c r="C41" s="249"/>
      <c r="D41" s="250"/>
      <c r="E41" s="19"/>
      <c r="F41" s="1"/>
      <c r="G41" s="158"/>
      <c r="H41" s="1"/>
      <c r="I41" s="17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15" customHeight="1" x14ac:dyDescent="0.25">
      <c r="A42" s="28" t="s">
        <v>80</v>
      </c>
      <c r="B42" s="249"/>
      <c r="C42" s="249"/>
      <c r="D42" s="250"/>
      <c r="E42" s="4"/>
      <c r="F42" s="1"/>
      <c r="G42" s="158"/>
      <c r="H42" s="1"/>
      <c r="I42" s="17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5" customHeight="1" x14ac:dyDescent="0.25">
      <c r="A43" s="28" t="s">
        <v>81</v>
      </c>
      <c r="B43" s="63"/>
      <c r="C43" s="63"/>
      <c r="D43" s="63"/>
      <c r="E43" s="4"/>
      <c r="F43" s="1"/>
      <c r="G43" s="158"/>
      <c r="H43" s="1"/>
      <c r="I43" s="17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</row>
  </sheetData>
  <sortState ref="B9:J24">
    <sortCondition descending="1" ref="J9:J24"/>
  </sortState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12" ma:contentTypeDescription="Luo uusi asiakirja." ma:contentTypeScope="" ma:versionID="752f998082282e7f385743c51159d28b">
  <xsd:schema xmlns:xsd="http://www.w3.org/2001/XMLSchema" xmlns:xs="http://www.w3.org/2001/XMLSchema" xmlns:p="http://schemas.microsoft.com/office/2006/metadata/properties" xmlns:ns2="86410774-5512-4ff5-80ac-d9b12b37a05a" xmlns:ns3="40b868c1-7899-4e3a-a680-7b130e8f3f49" targetNamespace="http://schemas.microsoft.com/office/2006/metadata/properties" ma:root="true" ma:fieldsID="9f24bac0b9286f700488311c6249dd23" ns2:_="" ns3:_="">
    <xsd:import namespace="86410774-5512-4ff5-80ac-d9b12b37a05a"/>
    <xsd:import namespace="40b868c1-7899-4e3a-a680-7b130e8f3f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868c1-7899-4e3a-a680-7b130e8f3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3416D-8AE2-4BD3-8520-D61829EDB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B01C7-6AD7-462E-B09B-159C0199ED14}">
  <ds:schemaRefs>
    <ds:schemaRef ds:uri="40b868c1-7899-4e3a-a680-7b130e8f3f4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6410774-5512-4ff5-80ac-d9b12b37a0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E28384-BDDF-42CF-853E-6862D08D8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40b868c1-7899-4e3a-a680-7b130e8f3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1</vt:i4>
      </vt:variant>
    </vt:vector>
  </HeadingPairs>
  <TitlesOfParts>
    <vt:vector size="14" baseType="lpstr">
      <vt:lpstr>LähiTapiola Small Tour</vt:lpstr>
      <vt:lpstr>Winter cup</vt:lpstr>
      <vt:lpstr>Dressage Future ponit</vt:lpstr>
      <vt:lpstr>Dressage Future juniorit</vt:lpstr>
      <vt:lpstr>Dressage Future nuoret</vt:lpstr>
      <vt:lpstr>Dressage Future Finaali</vt:lpstr>
      <vt:lpstr>Supreme 7v</vt:lpstr>
      <vt:lpstr>Supreme 6v</vt:lpstr>
      <vt:lpstr>Supreme 5v</vt:lpstr>
      <vt:lpstr>Paccelli cup 4v</vt:lpstr>
      <vt:lpstr>Junioricup</vt:lpstr>
      <vt:lpstr>Ponicup</vt:lpstr>
      <vt:lpstr>Medium</vt:lpstr>
      <vt:lpstr>'Winter cup'!start_4235065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Minttu Kuusisto</cp:lastModifiedBy>
  <cp:lastPrinted>2018-09-06T11:38:18Z</cp:lastPrinted>
  <dcterms:created xsi:type="dcterms:W3CDTF">2014-08-11T06:15:26Z</dcterms:created>
  <dcterms:modified xsi:type="dcterms:W3CDTF">2018-10-29T15:23:12Z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