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703" documentId="8_{428FCFA5-5376-4860-9DBE-605294F502AA}" xr6:coauthVersionLast="47" xr6:coauthVersionMax="47" xr10:uidLastSave="{72A441FD-EF41-4D28-BE33-C61CCFF6B933}"/>
  <bookViews>
    <workbookView xWindow="10500" yWindow="930" windowWidth="18045" windowHeight="14520" firstSheet="4" activeTab="6" xr2:uid="{6A325EAB-6263-45FD-9964-5A8EF3355BBE}"/>
  </bookViews>
  <sheets>
    <sheet name="Pohjola Grand Tour" sheetId="2" r:id="rId1"/>
    <sheet name="Pohjola Small Tour" sheetId="15" r:id="rId2"/>
    <sheet name="Pohjola Rising Tour" sheetId="16" r:id="rId3"/>
    <sheet name="Pohjola Finnhorse Tour" sheetId="17" r:id="rId4"/>
    <sheet name="Winter cup" sheetId="1" r:id="rId5"/>
    <sheet name="Legimia Future cup" sheetId="3" r:id="rId6"/>
    <sheet name="EQPro 7-8v" sheetId="7" r:id="rId7"/>
    <sheet name="EQPro 6v" sheetId="8" r:id="rId8"/>
    <sheet name="EQPro 5v" sheetId="9" r:id="rId9"/>
    <sheet name="Paccelli" sheetId="10" r:id="rId10"/>
    <sheet name="Junioricup" sheetId="11" r:id="rId11"/>
    <sheet name="Ponicup" sheetId="12" r:id="rId12"/>
    <sheet name="Pikkumestaruus" sheetId="14" r:id="rId13"/>
  </sheets>
  <definedNames>
    <definedName name="_xlnm._FilterDatabase" localSheetId="8" hidden="1">'EQPro 5v'!$J$8:$J$28</definedName>
    <definedName name="_xlnm._FilterDatabase" localSheetId="7" hidden="1">'EQPro 6v'!$J$8:$J$27</definedName>
    <definedName name="_xlnm._FilterDatabase" localSheetId="6" hidden="1">'EQPro 7-8v'!$J$8:$J$21</definedName>
    <definedName name="_xlnm._FilterDatabase" localSheetId="10" hidden="1">Junioricup!$L$8:$L$39</definedName>
    <definedName name="_xlnm._FilterDatabase" localSheetId="5" hidden="1">'Legimia Future cup'!$H$7:$H$26</definedName>
    <definedName name="_xlnm._FilterDatabase" localSheetId="9" hidden="1">Paccelli!$J$8:$J$26</definedName>
    <definedName name="_xlnm._FilterDatabase" localSheetId="0" hidden="1">'Pohjola Grand Tour'!$I$10:$I$24</definedName>
    <definedName name="_xlnm._FilterDatabase" localSheetId="11" hidden="1">Ponicup!$L$8:$L$41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5" l="1"/>
  <c r="I41" i="15"/>
  <c r="I21" i="16"/>
  <c r="I44" i="16"/>
  <c r="I45" i="16"/>
  <c r="I40" i="15"/>
  <c r="I26" i="15"/>
  <c r="I43" i="16"/>
  <c r="I41" i="16"/>
  <c r="I30" i="16"/>
  <c r="I34" i="16"/>
  <c r="I40" i="16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O33" i="11" s="1"/>
  <c r="N34" i="11"/>
  <c r="O34" i="11" s="1"/>
  <c r="N35" i="11"/>
  <c r="O35" i="11" s="1"/>
  <c r="N36" i="11"/>
  <c r="O36" i="11" s="1"/>
  <c r="N37" i="11"/>
  <c r="O37" i="11" s="1"/>
  <c r="N38" i="11"/>
  <c r="N39" i="11"/>
  <c r="N40" i="11"/>
  <c r="N41" i="11"/>
  <c r="N42" i="11"/>
  <c r="O42" i="11" s="1"/>
  <c r="N43" i="11"/>
  <c r="O43" i="11" s="1"/>
  <c r="N44" i="11"/>
  <c r="O44" i="11" s="1"/>
  <c r="N9" i="11"/>
  <c r="L10" i="11"/>
  <c r="L12" i="11"/>
  <c r="L13" i="11"/>
  <c r="L15" i="11"/>
  <c r="L11" i="11"/>
  <c r="L16" i="11"/>
  <c r="L17" i="11"/>
  <c r="L14" i="11"/>
  <c r="L18" i="11"/>
  <c r="L19" i="11"/>
  <c r="L20" i="11"/>
  <c r="L23" i="11"/>
  <c r="L24" i="11"/>
  <c r="L25" i="11"/>
  <c r="L26" i="11"/>
  <c r="L27" i="11"/>
  <c r="L28" i="11"/>
  <c r="L30" i="11"/>
  <c r="L31" i="11"/>
  <c r="L32" i="11"/>
  <c r="L33" i="11"/>
  <c r="L34" i="11"/>
  <c r="L21" i="11"/>
  <c r="L35" i="11"/>
  <c r="L36" i="11"/>
  <c r="L37" i="11"/>
  <c r="L38" i="11"/>
  <c r="L39" i="11"/>
  <c r="L40" i="11"/>
  <c r="L41" i="11"/>
  <c r="L42" i="11"/>
  <c r="L43" i="11"/>
  <c r="L22" i="11"/>
  <c r="L29" i="11"/>
  <c r="L44" i="11"/>
  <c r="L9" i="11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O45" i="12" s="1"/>
  <c r="N46" i="12"/>
  <c r="N47" i="12"/>
  <c r="O47" i="12" s="1"/>
  <c r="N9" i="12"/>
  <c r="L10" i="12"/>
  <c r="L11" i="12"/>
  <c r="L12" i="12"/>
  <c r="L14" i="12"/>
  <c r="L17" i="12"/>
  <c r="L18" i="12"/>
  <c r="L16" i="12"/>
  <c r="L13" i="12"/>
  <c r="L20" i="12"/>
  <c r="L15" i="12"/>
  <c r="L19" i="12"/>
  <c r="L22" i="12"/>
  <c r="L23" i="12"/>
  <c r="L24" i="12"/>
  <c r="L25" i="12"/>
  <c r="L27" i="12"/>
  <c r="L29" i="12"/>
  <c r="L30" i="12"/>
  <c r="L31" i="12"/>
  <c r="L26" i="12"/>
  <c r="L32" i="12"/>
  <c r="L21" i="12"/>
  <c r="L34" i="12"/>
  <c r="L35" i="12"/>
  <c r="L36" i="12"/>
  <c r="L37" i="12"/>
  <c r="L38" i="12"/>
  <c r="L39" i="12"/>
  <c r="L33" i="12"/>
  <c r="L40" i="12"/>
  <c r="L28" i="12"/>
  <c r="L41" i="12"/>
  <c r="L42" i="12"/>
  <c r="L43" i="12"/>
  <c r="L44" i="12"/>
  <c r="L45" i="12"/>
  <c r="L46" i="12"/>
  <c r="L47" i="12"/>
  <c r="L9" i="12"/>
  <c r="O42" i="12"/>
  <c r="O43" i="12"/>
  <c r="O44" i="12"/>
  <c r="O46" i="12"/>
  <c r="O38" i="11"/>
  <c r="O39" i="11"/>
  <c r="O40" i="11"/>
  <c r="O41" i="11"/>
  <c r="J19" i="10"/>
  <c r="J24" i="10"/>
  <c r="J29" i="10"/>
  <c r="J30" i="10"/>
  <c r="J31" i="10"/>
  <c r="J32" i="10"/>
  <c r="J33" i="10"/>
  <c r="H20" i="3"/>
  <c r="H23" i="3"/>
  <c r="H25" i="3"/>
  <c r="H26" i="3"/>
  <c r="J21" i="8"/>
  <c r="J12" i="8"/>
  <c r="J23" i="8"/>
  <c r="J14" i="8"/>
  <c r="J27" i="8"/>
  <c r="J25" i="8"/>
  <c r="J26" i="8"/>
  <c r="J18" i="8"/>
  <c r="J19" i="8"/>
  <c r="J12" i="9"/>
  <c r="J13" i="9"/>
  <c r="J11" i="9"/>
  <c r="J16" i="9"/>
  <c r="J14" i="9"/>
  <c r="J19" i="9"/>
  <c r="J15" i="9"/>
  <c r="J10" i="9"/>
  <c r="J21" i="9"/>
  <c r="J22" i="9"/>
  <c r="J23" i="9"/>
  <c r="J24" i="9"/>
  <c r="J26" i="9"/>
  <c r="J17" i="9"/>
  <c r="J18" i="9"/>
  <c r="J25" i="9"/>
  <c r="J20" i="9"/>
  <c r="J27" i="9"/>
  <c r="J28" i="9"/>
  <c r="J9" i="9"/>
  <c r="J17" i="8"/>
  <c r="J11" i="8"/>
  <c r="J10" i="8"/>
  <c r="J13" i="8"/>
  <c r="J15" i="8"/>
  <c r="J16" i="8"/>
  <c r="J22" i="8"/>
  <c r="J20" i="8"/>
  <c r="J24" i="8"/>
  <c r="J9" i="8"/>
  <c r="J15" i="7"/>
  <c r="J17" i="7"/>
  <c r="J9" i="7"/>
  <c r="J18" i="7"/>
  <c r="J10" i="7"/>
  <c r="J12" i="7"/>
  <c r="J14" i="7"/>
  <c r="J19" i="7"/>
  <c r="J16" i="7"/>
  <c r="J13" i="7"/>
  <c r="J20" i="7"/>
  <c r="J21" i="7"/>
  <c r="J11" i="7"/>
  <c r="H92" i="1"/>
  <c r="H94" i="1"/>
  <c r="H96" i="1"/>
  <c r="H98" i="1"/>
  <c r="H102" i="1"/>
  <c r="H103" i="1"/>
  <c r="H104" i="1"/>
  <c r="H63" i="1"/>
  <c r="H61" i="1"/>
  <c r="H14" i="1"/>
  <c r="H12" i="1"/>
  <c r="I29" i="17"/>
  <c r="I28" i="17"/>
  <c r="I26" i="17"/>
  <c r="I27" i="17"/>
  <c r="I25" i="17"/>
  <c r="I24" i="17"/>
  <c r="I15" i="17"/>
  <c r="I17" i="17"/>
  <c r="I14" i="17"/>
  <c r="I20" i="17"/>
  <c r="I16" i="17"/>
  <c r="I18" i="17"/>
  <c r="I23" i="17"/>
  <c r="I22" i="17"/>
  <c r="I21" i="17"/>
  <c r="I13" i="17"/>
  <c r="I12" i="17"/>
  <c r="I19" i="17"/>
  <c r="I11" i="17"/>
  <c r="I26" i="16"/>
  <c r="I16" i="16"/>
  <c r="I22" i="16"/>
  <c r="I39" i="16"/>
  <c r="I33" i="16"/>
  <c r="I15" i="16"/>
  <c r="I20" i="16"/>
  <c r="I42" i="16"/>
  <c r="I27" i="16"/>
  <c r="I38" i="16"/>
  <c r="I14" i="16"/>
  <c r="I32" i="16"/>
  <c r="I29" i="16"/>
  <c r="I12" i="16"/>
  <c r="I11" i="16"/>
  <c r="I13" i="16"/>
  <c r="I19" i="16"/>
  <c r="I37" i="16"/>
  <c r="I36" i="16"/>
  <c r="I35" i="16"/>
  <c r="I24" i="16"/>
  <c r="I31" i="16"/>
  <c r="I28" i="16"/>
  <c r="I25" i="16"/>
  <c r="I23" i="16"/>
  <c r="I17" i="16"/>
  <c r="I18" i="16"/>
  <c r="I36" i="15"/>
  <c r="I35" i="15"/>
  <c r="I32" i="15"/>
  <c r="I25" i="15"/>
  <c r="I24" i="15"/>
  <c r="I16" i="15"/>
  <c r="I23" i="15"/>
  <c r="I27" i="15"/>
  <c r="I39" i="15"/>
  <c r="I37" i="15"/>
  <c r="I34" i="15"/>
  <c r="I22" i="15"/>
  <c r="I14" i="15"/>
  <c r="I21" i="15"/>
  <c r="I19" i="15"/>
  <c r="I17" i="15"/>
  <c r="I15" i="15"/>
  <c r="I29" i="15"/>
  <c r="I38" i="15"/>
  <c r="I20" i="15"/>
  <c r="I33" i="15"/>
  <c r="I31" i="15"/>
  <c r="I28" i="15"/>
  <c r="I18" i="15"/>
  <c r="I11" i="15"/>
  <c r="I12" i="15"/>
  <c r="I13" i="15"/>
  <c r="I12" i="2"/>
  <c r="I15" i="2"/>
  <c r="I11" i="2"/>
  <c r="I20" i="2"/>
  <c r="I13" i="2"/>
  <c r="I17" i="2"/>
  <c r="I16" i="2"/>
  <c r="I19" i="2"/>
  <c r="I14" i="2"/>
  <c r="I21" i="2"/>
  <c r="I22" i="2"/>
  <c r="I23" i="2"/>
  <c r="I24" i="2"/>
  <c r="H76" i="3"/>
  <c r="H75" i="3"/>
  <c r="H72" i="3"/>
  <c r="H74" i="3"/>
  <c r="H73" i="3"/>
  <c r="H69" i="3"/>
  <c r="H68" i="3"/>
  <c r="H70" i="3"/>
  <c r="H71" i="3"/>
  <c r="H67" i="3"/>
  <c r="H66" i="3"/>
  <c r="H64" i="3"/>
  <c r="H65" i="3"/>
  <c r="H63" i="3"/>
  <c r="H52" i="3"/>
  <c r="H51" i="3"/>
  <c r="H50" i="3"/>
  <c r="H49" i="3"/>
  <c r="H48" i="3"/>
  <c r="H47" i="3"/>
  <c r="H44" i="3"/>
  <c r="H46" i="3"/>
  <c r="H45" i="3"/>
  <c r="H38" i="3"/>
  <c r="H39" i="3"/>
  <c r="H40" i="3"/>
  <c r="H41" i="3"/>
  <c r="H36" i="3"/>
  <c r="H43" i="3"/>
  <c r="H42" i="3"/>
  <c r="H37" i="3"/>
  <c r="J23" i="10" l="1"/>
  <c r="J25" i="10"/>
  <c r="H83" i="1" l="1"/>
  <c r="H81" i="1"/>
  <c r="H71" i="1"/>
  <c r="H82" i="1"/>
  <c r="H84" i="1"/>
  <c r="H59" i="1"/>
  <c r="H53" i="1"/>
  <c r="H58" i="1"/>
  <c r="H65" i="1"/>
  <c r="O41" i="12" l="1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J13" i="10"/>
  <c r="J17" i="10"/>
  <c r="J15" i="10"/>
  <c r="J11" i="10"/>
  <c r="J18" i="10"/>
  <c r="J28" i="10"/>
  <c r="J27" i="10"/>
  <c r="J14" i="10"/>
  <c r="J21" i="10"/>
  <c r="J9" i="10"/>
  <c r="J16" i="10"/>
  <c r="J12" i="10"/>
  <c r="J26" i="10"/>
  <c r="J22" i="10"/>
  <c r="J20" i="10"/>
  <c r="J10" i="10"/>
  <c r="H24" i="3"/>
  <c r="H19" i="3"/>
  <c r="H16" i="3"/>
  <c r="H12" i="3"/>
  <c r="H15" i="3"/>
  <c r="H9" i="3"/>
  <c r="H11" i="3"/>
  <c r="H10" i="3"/>
  <c r="H22" i="3"/>
  <c r="H18" i="3"/>
  <c r="H14" i="3"/>
  <c r="H13" i="3"/>
  <c r="H21" i="3"/>
  <c r="H17" i="3"/>
  <c r="H8" i="3"/>
  <c r="I18" i="2"/>
  <c r="H100" i="1" l="1"/>
  <c r="H106" i="1"/>
  <c r="H99" i="1"/>
  <c r="H97" i="1"/>
  <c r="H105" i="1"/>
  <c r="H101" i="1"/>
  <c r="H93" i="1"/>
  <c r="H95" i="1"/>
  <c r="H86" i="1"/>
  <c r="H85" i="1"/>
  <c r="H77" i="1"/>
  <c r="H73" i="1"/>
  <c r="H76" i="1"/>
  <c r="H75" i="1"/>
  <c r="H80" i="1"/>
  <c r="H78" i="1"/>
  <c r="H72" i="1"/>
  <c r="H74" i="1"/>
  <c r="H79" i="1"/>
  <c r="H64" i="1"/>
  <c r="H60" i="1"/>
  <c r="H62" i="1"/>
  <c r="H54" i="1"/>
  <c r="H52" i="1"/>
  <c r="H51" i="1"/>
  <c r="H56" i="1"/>
  <c r="H57" i="1"/>
  <c r="H55" i="1"/>
  <c r="H50" i="1"/>
  <c r="H44" i="1"/>
  <c r="H43" i="1"/>
  <c r="H42" i="1"/>
  <c r="H40" i="1"/>
  <c r="H34" i="1"/>
  <c r="H29" i="1"/>
  <c r="H32" i="1"/>
  <c r="H28" i="1"/>
  <c r="H41" i="1"/>
  <c r="H39" i="1"/>
  <c r="H37" i="1"/>
  <c r="H36" i="1"/>
  <c r="H38" i="1"/>
  <c r="H33" i="1"/>
  <c r="H35" i="1"/>
  <c r="H31" i="1"/>
  <c r="H27" i="1"/>
  <c r="H30" i="1"/>
  <c r="H17" i="1"/>
  <c r="H16" i="1"/>
  <c r="H15" i="1"/>
  <c r="H10" i="1"/>
  <c r="H9" i="1"/>
  <c r="H11" i="1"/>
  <c r="H13" i="1"/>
</calcChain>
</file>

<file path=xl/sharedStrings.xml><?xml version="1.0" encoding="utf-8"?>
<sst xmlns="http://schemas.openxmlformats.org/spreadsheetml/2006/main" count="1592" uniqueCount="755">
  <si>
    <t>Kolmen osakilpailun pisteet lasketaan</t>
  </si>
  <si>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</si>
  <si>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</si>
  <si>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</si>
  <si>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</si>
  <si>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</si>
  <si>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</si>
  <si>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</si>
  <si>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Pietarila Mila</t>
  </si>
  <si>
    <t>Hannula Saana</t>
  </si>
  <si>
    <t>AINO</t>
  </si>
  <si>
    <t>TSR</t>
  </si>
  <si>
    <t>ProD</t>
  </si>
  <si>
    <t>TRS</t>
  </si>
  <si>
    <t xml:space="preserve"> </t>
  </si>
  <si>
    <t>Poniratsukot</t>
  </si>
  <si>
    <t>KoRa</t>
  </si>
  <si>
    <t>Olkkonen Fanni</t>
  </si>
  <si>
    <t>Piispa Matilda</t>
  </si>
  <si>
    <t>Vasehöjs Kashi</t>
  </si>
  <si>
    <t>SRC</t>
  </si>
  <si>
    <t>Dacapo de l'Aube</t>
  </si>
  <si>
    <t>Paloheimo Veera</t>
  </si>
  <si>
    <t>HyvUra</t>
  </si>
  <si>
    <t>Juniorit</t>
  </si>
  <si>
    <t>MELARA</t>
  </si>
  <si>
    <t>Wolle Wolkenstein</t>
  </si>
  <si>
    <t>Nuoret ratsastajat</t>
  </si>
  <si>
    <t>HURA</t>
  </si>
  <si>
    <t>EKR</t>
  </si>
  <si>
    <t>Capac</t>
  </si>
  <si>
    <t>Seniorit</t>
  </si>
  <si>
    <t>YR</t>
  </si>
  <si>
    <t>TARAT</t>
  </si>
  <si>
    <t>Kanerva Kira</t>
  </si>
  <si>
    <t>Dorazio</t>
  </si>
  <si>
    <t>Pohjosmäki Pinja</t>
  </si>
  <si>
    <t>Caramba 90 RP</t>
  </si>
  <si>
    <t>Hirsivaara Aada</t>
  </si>
  <si>
    <t>Liikanen Emma</t>
  </si>
  <si>
    <t>Palola Martta</t>
  </si>
  <si>
    <t>Hottas Höjris</t>
  </si>
  <si>
    <t>Korsholms</t>
  </si>
  <si>
    <t>Ilves Eevi</t>
  </si>
  <si>
    <t>Forajido IV</t>
  </si>
  <si>
    <t>Pulli Lotta</t>
  </si>
  <si>
    <t>Cacau</t>
  </si>
  <si>
    <t>Järvinen Pinja</t>
  </si>
  <si>
    <t>Fahrenheit 44</t>
  </si>
  <si>
    <t>Hakala Eerika</t>
  </si>
  <si>
    <t>American Beauty</t>
  </si>
  <si>
    <t>Metsänoja Emma</t>
  </si>
  <si>
    <t>DTT</t>
  </si>
  <si>
    <t>Sandora</t>
  </si>
  <si>
    <t>Oeds V</t>
  </si>
  <si>
    <t>SFHY</t>
  </si>
  <si>
    <t>Kouluratsastus</t>
  </si>
  <si>
    <t>huomioidaan 3 parasta osakilpailun tulosta</t>
  </si>
  <si>
    <t>5 parasta finaaliin</t>
  </si>
  <si>
    <t>Finaalin voittaja on sarjan voittaja</t>
  </si>
  <si>
    <t>Kangasala</t>
  </si>
  <si>
    <t>Lappeenranta</t>
  </si>
  <si>
    <t>Helsinki</t>
  </si>
  <si>
    <t>ratsastaja</t>
  </si>
  <si>
    <t>hevonen</t>
  </si>
  <si>
    <t>seura</t>
  </si>
  <si>
    <t>Tampere</t>
  </si>
  <si>
    <t>3 parasta finaaliin</t>
  </si>
  <si>
    <t>tasapisteissä viimeisen osakilpailun tulos ratkaisee</t>
  </si>
  <si>
    <t xml:space="preserve">FINAALI </t>
  </si>
  <si>
    <t>3 parasta tulosta huomioidaan</t>
  </si>
  <si>
    <t>1.</t>
  </si>
  <si>
    <t>2.</t>
  </si>
  <si>
    <t>3.</t>
  </si>
  <si>
    <t>4.</t>
  </si>
  <si>
    <t>FINAALI  30.10.-1.11. Ypäjä</t>
  </si>
  <si>
    <t>PACCELLI CUP 4-VUOTIAILLE HEVOSILLE</t>
  </si>
  <si>
    <t>Eniten pisteitä kerännyt on sarjan voittaja</t>
  </si>
  <si>
    <t>Tasatuloksen sattuessa viimeinen osakilpailu ratkaisee voittajan</t>
  </si>
  <si>
    <t>7 parasta finaaliin</t>
  </si>
  <si>
    <t>Tornio</t>
  </si>
  <si>
    <t>Kajaani</t>
  </si>
  <si>
    <t>Jyväskylä</t>
  </si>
  <si>
    <t>Lahti</t>
  </si>
  <si>
    <t>PIKKUMESTARUUS</t>
  </si>
  <si>
    <t>Prix St Georges</t>
  </si>
  <si>
    <t>Intermediate Kür</t>
  </si>
  <si>
    <t>Salo Roosa</t>
  </si>
  <si>
    <t>Mantela Ruut</t>
  </si>
  <si>
    <t>Hillside Arwen 614 NF</t>
  </si>
  <si>
    <t>Rosengårdens Night Hawk</t>
  </si>
  <si>
    <t>Lahtinen Venla</t>
  </si>
  <si>
    <t>Maskerade HE</t>
  </si>
  <si>
    <t>TLR</t>
  </si>
  <si>
    <t>Lundström Lia</t>
  </si>
  <si>
    <t>Wald Hit</t>
  </si>
  <si>
    <t>HR</t>
  </si>
  <si>
    <t>Ekroth Tinja</t>
  </si>
  <si>
    <t>Whenever Klint</t>
  </si>
  <si>
    <t>Escondido</t>
  </si>
  <si>
    <t>KMR</t>
  </si>
  <si>
    <t>Von Wendt Anna</t>
  </si>
  <si>
    <t>Denzel</t>
  </si>
  <si>
    <t>BJÖRK</t>
  </si>
  <si>
    <t>Ehrnrooth Elisabet</t>
  </si>
  <si>
    <t>LAHARA</t>
  </si>
  <si>
    <t>Dayna</t>
  </si>
  <si>
    <t>Jönsson Louise</t>
  </si>
  <si>
    <t>Vilén Elina</t>
  </si>
  <si>
    <t>San Freedom</t>
  </si>
  <si>
    <t>Aarnio-Wihuri Camilla</t>
  </si>
  <si>
    <t>NIKA</t>
  </si>
  <si>
    <t>PARA</t>
  </si>
  <si>
    <t>ratsukon osallistuttava osakilpailun kaikkiin luokkiin</t>
  </si>
  <si>
    <t>V-NR</t>
  </si>
  <si>
    <t>TKR</t>
  </si>
  <si>
    <t>Kolu Anniina</t>
  </si>
  <si>
    <t>Kauppila Mette</t>
  </si>
  <si>
    <t>Salminen Gea</t>
  </si>
  <si>
    <t>Donna Lottchen</t>
  </si>
  <si>
    <t>Kolehmainen Pinja</t>
  </si>
  <si>
    <t>Dancing Queen</t>
  </si>
  <si>
    <t>RaR</t>
  </si>
  <si>
    <t>VARSA</t>
  </si>
  <si>
    <t>VESRA</t>
  </si>
  <si>
    <t>Quartus</t>
  </si>
  <si>
    <t>TR</t>
  </si>
  <si>
    <t>JRS</t>
  </si>
  <si>
    <t>Rigoletto</t>
  </si>
  <si>
    <t>Sarlos Sinna</t>
  </si>
  <si>
    <t>KYRAT</t>
  </si>
  <si>
    <t>Hagelstam Stella</t>
  </si>
  <si>
    <t>POM</t>
  </si>
  <si>
    <t>BoeR</t>
  </si>
  <si>
    <t>Heliste Sanni</t>
  </si>
  <si>
    <t>San Heinrich</t>
  </si>
  <si>
    <t>Koponen Iida-Maria</t>
  </si>
  <si>
    <t>Sir Maximus Welshwarrior</t>
  </si>
  <si>
    <t>Maula Selma</t>
  </si>
  <si>
    <t>Kokko Peppi</t>
  </si>
  <si>
    <t>Helios</t>
  </si>
  <si>
    <t>Vesto Veera</t>
  </si>
  <si>
    <t>Niemelä Antonia</t>
  </si>
  <si>
    <t>Laakkonen Matilda</t>
  </si>
  <si>
    <t>RHY</t>
  </si>
  <si>
    <t>Macacho</t>
  </si>
  <si>
    <t>Turpeinen Leena</t>
  </si>
  <si>
    <t>Ramses XII</t>
  </si>
  <si>
    <t>VRS</t>
  </si>
  <si>
    <t>Plith Anni</t>
  </si>
  <si>
    <t>Midt-West Zalando</t>
  </si>
  <si>
    <t>Saloniemi Sabina</t>
  </si>
  <si>
    <t>Glenn van't Gestelhof</t>
  </si>
  <si>
    <t>Vaarala Rita</t>
  </si>
  <si>
    <t>Snow Princess</t>
  </si>
  <si>
    <t>LaRat</t>
  </si>
  <si>
    <t>Pohjola Grand Tour 2021 - Road to Success</t>
  </si>
  <si>
    <t>11.-13.6.</t>
  </si>
  <si>
    <t>21.-22.8.</t>
  </si>
  <si>
    <t>12.9.</t>
  </si>
  <si>
    <t>FINAALI 25.-26.9. DTT, Hyvinkää</t>
  </si>
  <si>
    <t>Pohjola Small Tour 2021 - Road to Success</t>
  </si>
  <si>
    <t>Pohjola Rising Tour 2021 - Road to Success</t>
  </si>
  <si>
    <t>Pohjola Finnhorse Tour 2021 - Road to Success</t>
  </si>
  <si>
    <t>Winter Cup 2020-2021</t>
  </si>
  <si>
    <t>Legimia Future Cup - Ponit</t>
  </si>
  <si>
    <t>Legimia Future Cup - Juniorit</t>
  </si>
  <si>
    <t>Legimia Future Cup - Nuoret ratsastajat</t>
  </si>
  <si>
    <t>Legimia Future Cup - FINAALI</t>
  </si>
  <si>
    <t>Hyvinkää</t>
  </si>
  <si>
    <t>23.-25.4.</t>
  </si>
  <si>
    <t>21.-23.5.</t>
  </si>
  <si>
    <t>15.-18.7.</t>
  </si>
  <si>
    <t>25.-26.9. DTT, Hyvinkää</t>
  </si>
  <si>
    <t>EQPro 7-8V. CHAMPIONSARJA 2021</t>
  </si>
  <si>
    <t>15.-16.5.</t>
  </si>
  <si>
    <t>31.7.-1.8.</t>
  </si>
  <si>
    <t>13.-15.8.</t>
  </si>
  <si>
    <t>EQPro 6-V. CHAMPIONSARJA 2021</t>
  </si>
  <si>
    <t>EQPro 5-V. CHAMPIONSARJA 2021</t>
  </si>
  <si>
    <t>Junioricup 2021</t>
  </si>
  <si>
    <t>Kiuruvesi</t>
  </si>
  <si>
    <t>Porvoo</t>
  </si>
  <si>
    <t>22.-23.5.</t>
  </si>
  <si>
    <t>6.6.</t>
  </si>
  <si>
    <t>23.-25.7.</t>
  </si>
  <si>
    <t>Ponicup 2021</t>
  </si>
  <si>
    <t>Lappeenranta 15.-18.7.</t>
  </si>
  <si>
    <t>20.-21.2.</t>
  </si>
  <si>
    <t>18.4.</t>
  </si>
  <si>
    <t>Roine Coco</t>
  </si>
  <si>
    <t>Sambaya</t>
  </si>
  <si>
    <t>ViRa</t>
  </si>
  <si>
    <t>Kameo</t>
  </si>
  <si>
    <t>Storey Emma</t>
  </si>
  <si>
    <t>Samba Rico</t>
  </si>
  <si>
    <t>Damasco Caniceira</t>
  </si>
  <si>
    <t>Walli Vilma</t>
  </si>
  <si>
    <t>Kalevan Fairy Tale</t>
  </si>
  <si>
    <t>Lu-SaR</t>
  </si>
  <si>
    <t>Jebina van Vitikkala</t>
  </si>
  <si>
    <t>Chopin</t>
  </si>
  <si>
    <t>Avalon</t>
  </si>
  <si>
    <t>Daugaarden's Nichole</t>
  </si>
  <si>
    <t>Cvasehöjs Kashi</t>
  </si>
  <si>
    <t>Darius v. Herrenhof</t>
  </si>
  <si>
    <t>Narco van de Beekerheide</t>
  </si>
  <si>
    <t>30.10.-1.11.</t>
  </si>
  <si>
    <t>Wallstreet Fernetta</t>
  </si>
  <si>
    <t>Holmström Ronja</t>
  </si>
  <si>
    <t>Saffrons Musical</t>
  </si>
  <si>
    <t>Fajrenheit 44</t>
  </si>
  <si>
    <t>Jurvainen Inna</t>
  </si>
  <si>
    <t>Lehtinen Vilma</t>
  </si>
  <si>
    <t>Lancome Sjælstofte</t>
  </si>
  <si>
    <t>Beautiful Samora</t>
  </si>
  <si>
    <t xml:space="preserve">Ilves Eevi </t>
  </si>
  <si>
    <t>Rantanen Sandra</t>
  </si>
  <si>
    <t>San Royal Donell</t>
  </si>
  <si>
    <t>Kuzu Celina</t>
  </si>
  <si>
    <t>Furello</t>
  </si>
  <si>
    <t>LSR</t>
  </si>
  <si>
    <t>Viitanen Elli</t>
  </si>
  <si>
    <t>Zodiac</t>
  </si>
  <si>
    <t>JÄRA</t>
  </si>
  <si>
    <t>Othman Kia</t>
  </si>
  <si>
    <t>Diamante</t>
  </si>
  <si>
    <t>KylF</t>
  </si>
  <si>
    <t>Zero Tolerance</t>
  </si>
  <si>
    <t>Pirkola Veera</t>
  </si>
  <si>
    <t>Not 'n Totti</t>
  </si>
  <si>
    <t>Dalgas</t>
  </si>
  <si>
    <t>Armas Zarco II</t>
  </si>
  <si>
    <t>Vaurio Ville</t>
  </si>
  <si>
    <t>Dublin</t>
  </si>
  <si>
    <t>Sikström Jasmin</t>
  </si>
  <si>
    <t>Clementine II</t>
  </si>
  <si>
    <t>Heikkilä Johanna</t>
  </si>
  <si>
    <t>Malaya</t>
  </si>
  <si>
    <t>Degerth-Káldi Sirpa</t>
  </si>
  <si>
    <t>Permarc</t>
  </si>
  <si>
    <t>Tervonen Saga</t>
  </si>
  <si>
    <t>Fabulouz Firfod</t>
  </si>
  <si>
    <t>Huurinainen Heidi</t>
  </si>
  <si>
    <t>Dressage Son</t>
  </si>
  <si>
    <t>Bögelys Jackson</t>
  </si>
  <si>
    <t>Sir Fashion</t>
  </si>
  <si>
    <t>Sangraal</t>
  </si>
  <si>
    <t>Sironen Anu</t>
  </si>
  <si>
    <t>San Quelle</t>
  </si>
  <si>
    <t>Tuominen Pilvi</t>
  </si>
  <si>
    <t>G-Renzo</t>
  </si>
  <si>
    <t>Peruttu</t>
  </si>
  <si>
    <t>United Colours</t>
  </si>
  <si>
    <t>Hunsingo's Twister 4 WPB</t>
  </si>
  <si>
    <t>Butterfly Tirlittan</t>
  </si>
  <si>
    <t>Hestegaardens Michellin</t>
  </si>
  <si>
    <t>Ropponen Ilona</t>
  </si>
  <si>
    <t>Pin Rock's Hannibal</t>
  </si>
  <si>
    <t>KuoR</t>
  </si>
  <si>
    <t>Hernesniemi Irina</t>
  </si>
  <si>
    <t>O'Hera</t>
  </si>
  <si>
    <t>Järvi</t>
  </si>
  <si>
    <t>Lehtimäki Pinja</t>
  </si>
  <si>
    <t>Revolver</t>
  </si>
  <si>
    <t>PeRa</t>
  </si>
  <si>
    <t>Salin Cea</t>
  </si>
  <si>
    <t>Mr. Magic</t>
  </si>
  <si>
    <t>SuoVaRi</t>
  </si>
  <si>
    <t>Paju Amanda</t>
  </si>
  <si>
    <t>M Quavante</t>
  </si>
  <si>
    <t>Inna Nelli-Maria</t>
  </si>
  <si>
    <t>Kolipri</t>
  </si>
  <si>
    <t>Krogars Stina</t>
  </si>
  <si>
    <t>Diona</t>
  </si>
  <si>
    <t>Hernesniemi Aurora</t>
  </si>
  <si>
    <t>Fuzzydice</t>
  </si>
  <si>
    <t>Krogars Kukka</t>
  </si>
  <si>
    <t>Mimii</t>
  </si>
  <si>
    <t>Sorvisto Iiris</t>
  </si>
  <si>
    <t>S.W. Matilda 61 WD</t>
  </si>
  <si>
    <t>K-GR</t>
  </si>
  <si>
    <t>Haataja Enni</t>
  </si>
  <si>
    <t>Kirkebys Princess</t>
  </si>
  <si>
    <t>RuRa</t>
  </si>
  <si>
    <t>Ketopaikka Jemina</t>
  </si>
  <si>
    <t>Reeda</t>
  </si>
  <si>
    <t>Peräntie Lyyli</t>
  </si>
  <si>
    <t>C&amp;C Olly</t>
  </si>
  <si>
    <t>Rautsik</t>
  </si>
  <si>
    <t>Hämeenniemi Viivi</t>
  </si>
  <si>
    <t>LIDRID</t>
  </si>
  <si>
    <t>Don Delicious</t>
  </si>
  <si>
    <t>Tolonen Ella</t>
  </si>
  <si>
    <t>OR</t>
  </si>
  <si>
    <t>Black Jack</t>
  </si>
  <si>
    <t>Pekkala Liina-Miina</t>
  </si>
  <si>
    <t>Denardo</t>
  </si>
  <si>
    <t>Ropponen Ella</t>
  </si>
  <si>
    <t>SiRa</t>
  </si>
  <si>
    <t>Egg Land's Ithalo</t>
  </si>
  <si>
    <t>Laakkonen Hilma</t>
  </si>
  <si>
    <t>Caramel Grey</t>
  </si>
  <si>
    <t>ABC</t>
  </si>
  <si>
    <t>Zackary</t>
  </si>
  <si>
    <t>Pirilä Sanna</t>
  </si>
  <si>
    <t>Hanka</t>
  </si>
  <si>
    <t>Viide Krista</t>
  </si>
  <si>
    <t>Wig-Wam Bam 46 NF</t>
  </si>
  <si>
    <t>Jyrkkä Janika</t>
  </si>
  <si>
    <t>Kallio Salome</t>
  </si>
  <si>
    <t>GK Pistol Star</t>
  </si>
  <si>
    <t>HeWi</t>
  </si>
  <si>
    <t>Vuola Emmi</t>
  </si>
  <si>
    <t>Charming Chico</t>
  </si>
  <si>
    <t>JSR</t>
  </si>
  <si>
    <t>Satonen Virpi</t>
  </si>
  <si>
    <t>Conchen</t>
  </si>
  <si>
    <t>RSK</t>
  </si>
  <si>
    <t>Alle 5</t>
  </si>
  <si>
    <t>Timmerbacka Bertta</t>
  </si>
  <si>
    <t>Dancing Hit</t>
  </si>
  <si>
    <t>Lemström Susanna</t>
  </si>
  <si>
    <t>D's New Jersey</t>
  </si>
  <si>
    <t>Roivas Anni</t>
  </si>
  <si>
    <t>Katti's Perfect Touch</t>
  </si>
  <si>
    <t>Tra</t>
  </si>
  <si>
    <t>Korhonen Elina</t>
  </si>
  <si>
    <t>Maggie May</t>
  </si>
  <si>
    <t>ETD</t>
  </si>
  <si>
    <t>Kettunen Mari</t>
  </si>
  <si>
    <t>Hillside Forhotten Gold 52 NF</t>
  </si>
  <si>
    <t>Heikura Inka</t>
  </si>
  <si>
    <t>Breakdancer</t>
  </si>
  <si>
    <t>Palos Pauliina</t>
  </si>
  <si>
    <t>Flame Hill's Romero 206</t>
  </si>
  <si>
    <t>Sunny Lady</t>
  </si>
  <si>
    <t>Kärkkäinen Anna</t>
  </si>
  <si>
    <t>Lindy Hop de Quadrille</t>
  </si>
  <si>
    <t>Rautio-Härkönen Heta</t>
  </si>
  <si>
    <t>Daylight Dan</t>
  </si>
  <si>
    <t>Skara</t>
  </si>
  <si>
    <t>Minion Verde</t>
  </si>
  <si>
    <t>Nisula Noora</t>
  </si>
  <si>
    <t>Legend Blackjack</t>
  </si>
  <si>
    <t>KRC</t>
  </si>
  <si>
    <t>Nieminen Karoliina</t>
  </si>
  <si>
    <t>Birkhill Capuccino</t>
  </si>
  <si>
    <t>SRS</t>
  </si>
  <si>
    <t>Johansson Anna</t>
  </si>
  <si>
    <t>Unetun Elmo</t>
  </si>
  <si>
    <t>Vehniä Emma</t>
  </si>
  <si>
    <t>Cerveza Friend</t>
  </si>
  <si>
    <t>Lätti Aada</t>
  </si>
  <si>
    <t>Goldriver Rhytmic Reynold</t>
  </si>
  <si>
    <t>RCS</t>
  </si>
  <si>
    <t>Kaikkonen Emilia</t>
  </si>
  <si>
    <t>Bretton Dream</t>
  </si>
  <si>
    <t>Maattola-Lindholm Sara</t>
  </si>
  <si>
    <t>London Eye</t>
  </si>
  <si>
    <t>Tuominen Elli</t>
  </si>
  <si>
    <t>Temptation Made to Measure</t>
  </si>
  <si>
    <t>Jokijärvi Emilia</t>
  </si>
  <si>
    <t>For Fantasy</t>
  </si>
  <si>
    <t>Lamers Auli</t>
  </si>
  <si>
    <t>Jackson</t>
  </si>
  <si>
    <t>Hyypiä Susanna</t>
  </si>
  <si>
    <t>Ivemmo</t>
  </si>
  <si>
    <t>Murtomäki Annaleena</t>
  </si>
  <si>
    <t>Agarus</t>
  </si>
  <si>
    <t>Siilinjärvi</t>
  </si>
  <si>
    <t>19.-20.6.</t>
  </si>
  <si>
    <t>Salmela Pinja</t>
  </si>
  <si>
    <t>Reitland's Du nur Du B</t>
  </si>
  <si>
    <t>Glenn can't Gestelhof</t>
  </si>
  <si>
    <t>Similä Johanna</t>
  </si>
  <si>
    <t>Mein Freund</t>
  </si>
  <si>
    <t>Hot 'n Totti</t>
  </si>
  <si>
    <t>Lempinen Maija</t>
  </si>
  <si>
    <t>Hoppenhof's Zoë</t>
  </si>
  <si>
    <t>CR</t>
  </si>
  <si>
    <t>Kivinen Sara</t>
  </si>
  <si>
    <t>Pin Rock's Cardamine</t>
  </si>
  <si>
    <t>Nuutinen Nelli</t>
  </si>
  <si>
    <t>Jorden</t>
  </si>
  <si>
    <t>Simola Annimaria</t>
  </si>
  <si>
    <t>Desirous of Joy</t>
  </si>
  <si>
    <t>Polin Mikaela</t>
  </si>
  <si>
    <t>Pin Rock's Daydreaming</t>
  </si>
  <si>
    <t>Tuokko Roosa</t>
  </si>
  <si>
    <t>Rander</t>
  </si>
  <si>
    <t>MäR</t>
  </si>
  <si>
    <t>RaRa</t>
  </si>
  <si>
    <t>Pietarinen Salli</t>
  </si>
  <si>
    <t>Herr Doktor</t>
  </si>
  <si>
    <t>Papinsaari Emily</t>
  </si>
  <si>
    <t>Sunny Reggae</t>
  </si>
  <si>
    <t>Kulhelm Saija</t>
  </si>
  <si>
    <t>Aramis</t>
  </si>
  <si>
    <t>KoR</t>
  </si>
  <si>
    <t>Dean Maya</t>
  </si>
  <si>
    <t>Duyou Mi</t>
  </si>
  <si>
    <t>Niska Anna</t>
  </si>
  <si>
    <t>Tropic Night</t>
  </si>
  <si>
    <t>Muurimäki Rauha</t>
  </si>
  <si>
    <t>Eclair</t>
  </si>
  <si>
    <t>KARA</t>
  </si>
  <si>
    <t>AiR</t>
  </si>
  <si>
    <t>Soininen Milja</t>
  </si>
  <si>
    <t>Uno Menuett</t>
  </si>
  <si>
    <t>L-URA</t>
  </si>
  <si>
    <t>Laine Aava</t>
  </si>
  <si>
    <t>Roinelan Romeo</t>
  </si>
  <si>
    <t>HAMR</t>
  </si>
  <si>
    <t>Lydecken Lydia</t>
  </si>
  <si>
    <t>Letyreos Angel</t>
  </si>
  <si>
    <t>HunR</t>
  </si>
  <si>
    <t>Reseeda</t>
  </si>
  <si>
    <t>Hukka Aamu</t>
  </si>
  <si>
    <t>Jakiri</t>
  </si>
  <si>
    <t>KF</t>
  </si>
  <si>
    <t>Mällinen Riina</t>
  </si>
  <si>
    <t>Roosa II</t>
  </si>
  <si>
    <t>RatU</t>
  </si>
  <si>
    <t>Takala Minea</t>
  </si>
  <si>
    <t>Kane S</t>
  </si>
  <si>
    <t>LOR</t>
  </si>
  <si>
    <t>Löfhjelm Roy</t>
  </si>
  <si>
    <t>Diendonné</t>
  </si>
  <si>
    <t>Sundberg Kira</t>
  </si>
  <si>
    <t>M.M. Rosella</t>
  </si>
  <si>
    <t>GOLD</t>
  </si>
  <si>
    <t>Duc de Jeu</t>
  </si>
  <si>
    <t>Idström Nessa</t>
  </si>
  <si>
    <t>Constance van't Gotten</t>
  </si>
  <si>
    <t>Vartia Elsa</t>
  </si>
  <si>
    <t>Concyra</t>
  </si>
  <si>
    <t>AURUM</t>
  </si>
  <si>
    <t>Casiro Girl</t>
  </si>
  <si>
    <t>Kesonen Roosa</t>
  </si>
  <si>
    <t>Visco</t>
  </si>
  <si>
    <t>Liimatta Taisia</t>
  </si>
  <si>
    <t>Hellmers Lucky-You</t>
  </si>
  <si>
    <t>Ylönen Helkky</t>
  </si>
  <si>
    <t>Lehmusto Lassi</t>
  </si>
  <si>
    <t>Porthan Laura</t>
  </si>
  <si>
    <t>Törnroth-Koivuniemi Jeanne-Marie</t>
  </si>
  <si>
    <t>Hyssänmäki Tiina</t>
  </si>
  <si>
    <t>TT</t>
  </si>
  <si>
    <t>Heikkinen Maija</t>
  </si>
  <si>
    <t>Nurmi Tarja-Tuulikki</t>
  </si>
  <si>
    <t>KAURA</t>
  </si>
  <si>
    <t>Luomajärvi Lotta</t>
  </si>
  <si>
    <t>Svensk Nora</t>
  </si>
  <si>
    <t>Martikainen Janni</t>
  </si>
  <si>
    <t>Raiskio Maarit</t>
  </si>
  <si>
    <t>Backlund-Malakouti Sophia</t>
  </si>
  <si>
    <t>Therman Daniela</t>
  </si>
  <si>
    <t>Ojala Miia</t>
  </si>
  <si>
    <t>Seikku Paula</t>
  </si>
  <si>
    <t>Linna Jenni</t>
  </si>
  <si>
    <t>Kelo Merita</t>
  </si>
  <si>
    <t>STAR</t>
  </si>
  <si>
    <t>Lesch Sonja</t>
  </si>
  <si>
    <t>Kainulainen Maria</t>
  </si>
  <si>
    <t>Colliander Riina</t>
  </si>
  <si>
    <t>Bjondahl Fanny</t>
  </si>
  <si>
    <t>Similä Mari</t>
  </si>
  <si>
    <t>Wuorimaa Christina</t>
  </si>
  <si>
    <t>SIRU</t>
  </si>
  <si>
    <t>RCR</t>
  </si>
  <si>
    <t>Urheilijakohtainen</t>
  </si>
  <si>
    <t>Vakkuri Pinja</t>
  </si>
  <si>
    <t>Pursiainen Janna</t>
  </si>
  <si>
    <t>Rientonen Pilvi</t>
  </si>
  <si>
    <t>Laine Katja</t>
  </si>
  <si>
    <t>Ekman Maria</t>
  </si>
  <si>
    <t>Laine Janina</t>
  </si>
  <si>
    <t>Viljanen Anneli</t>
  </si>
  <si>
    <t>Kolkkala Jenni</t>
  </si>
  <si>
    <t>Laaksonen Marike</t>
  </si>
  <si>
    <t>Pirinen Kaisa</t>
  </si>
  <si>
    <t>Bärlund Lina</t>
  </si>
  <si>
    <t>Meller Michaela</t>
  </si>
  <si>
    <t>Heikkinen Emmi</t>
  </si>
  <si>
    <t>Siippola Marika</t>
  </si>
  <si>
    <t>Torkkola Katariina</t>
  </si>
  <si>
    <t>Tuominen Emma</t>
  </si>
  <si>
    <t>Rassa Anni</t>
  </si>
  <si>
    <t>HusR</t>
  </si>
  <si>
    <t>HanRa</t>
  </si>
  <si>
    <t>Tka</t>
  </si>
  <si>
    <t>KYR</t>
  </si>
  <si>
    <t>Ki Ry</t>
  </si>
  <si>
    <t>PRRC</t>
  </si>
  <si>
    <t>PRS</t>
  </si>
  <si>
    <t>alle 5</t>
  </si>
  <si>
    <t>Kuokka Katja</t>
  </si>
  <si>
    <t>Fillyhill's My Special</t>
  </si>
  <si>
    <t>Jauhiainen Karoliina</t>
  </si>
  <si>
    <t>KvR</t>
  </si>
  <si>
    <t>Alalauri Hanna-Maija</t>
  </si>
  <si>
    <t>Sanccione</t>
  </si>
  <si>
    <t>PERA</t>
  </si>
  <si>
    <t>Tiainen Riina</t>
  </si>
  <si>
    <t>Lapinjärvi Diva Flores</t>
  </si>
  <si>
    <t>Luostarinen Marianne</t>
  </si>
  <si>
    <t>San Boconsta KMT</t>
  </si>
  <si>
    <t>SaTa</t>
  </si>
  <si>
    <t>Väisänen Emmi</t>
  </si>
  <si>
    <t>Tyttöni Mun</t>
  </si>
  <si>
    <t>HR Fürst Faustino</t>
  </si>
  <si>
    <t>Takkula Hanna</t>
  </si>
  <si>
    <t>Sylvian Princess</t>
  </si>
  <si>
    <t>Win Win</t>
  </si>
  <si>
    <t>Pulkkinen Miila</t>
  </si>
  <si>
    <t>Princess Adele</t>
  </si>
  <si>
    <t>VUR</t>
  </si>
  <si>
    <t>Reekviem</t>
  </si>
  <si>
    <t>Hyttinen Kitta</t>
  </si>
  <si>
    <t>Nevada CLXXXI</t>
  </si>
  <si>
    <t>Pylkkönen Emmi</t>
  </si>
  <si>
    <t>Zoke's Ace Of Spades</t>
  </si>
  <si>
    <t>Lyytinen Anni</t>
  </si>
  <si>
    <t>Friisin Satiini</t>
  </si>
  <si>
    <t>HuRMa</t>
  </si>
  <si>
    <t>Turku</t>
  </si>
  <si>
    <t>5.9.</t>
  </si>
  <si>
    <t>Exciting</t>
  </si>
  <si>
    <t>66.078</t>
  </si>
  <si>
    <t>72.683</t>
  </si>
  <si>
    <t>138.761</t>
  </si>
  <si>
    <t>Florina</t>
  </si>
  <si>
    <t>65.588</t>
  </si>
  <si>
    <t>68.742</t>
  </si>
  <si>
    <t>134.330</t>
  </si>
  <si>
    <t>New Hill Rossellini 160</t>
  </si>
  <si>
    <t>65.000</t>
  </si>
  <si>
    <t>67.358</t>
  </si>
  <si>
    <t>132.358</t>
  </si>
  <si>
    <t>Swarovski</t>
  </si>
  <si>
    <t>65.735</t>
  </si>
  <si>
    <t>65.208</t>
  </si>
  <si>
    <t>130.943</t>
  </si>
  <si>
    <t>Rascaja</t>
  </si>
  <si>
    <t>64.559</t>
  </si>
  <si>
    <t>65.758</t>
  </si>
  <si>
    <t>130.317</t>
  </si>
  <si>
    <t>Rula</t>
  </si>
  <si>
    <t>63.922</t>
  </si>
  <si>
    <t>61.492</t>
  </si>
  <si>
    <t>125.414</t>
  </si>
  <si>
    <t>May Deveraux WS 2818</t>
  </si>
  <si>
    <t>0.000</t>
  </si>
  <si>
    <t>69.742</t>
  </si>
  <si>
    <t>Kiahan Sinclair</t>
  </si>
  <si>
    <t>67.167</t>
  </si>
  <si>
    <t>66.079</t>
  </si>
  <si>
    <t>Sara Enshöj</t>
  </si>
  <si>
    <t>65.882</t>
  </si>
  <si>
    <t>64.853</t>
  </si>
  <si>
    <t>64.265</t>
  </si>
  <si>
    <t>62.500</t>
  </si>
  <si>
    <t>Dalaman</t>
  </si>
  <si>
    <t>61.961</t>
  </si>
  <si>
    <t>Dutch Primero</t>
  </si>
  <si>
    <t>60.833</t>
  </si>
  <si>
    <t>Gottfrid</t>
  </si>
  <si>
    <t>58.970</t>
  </si>
  <si>
    <t>Pierrot</t>
  </si>
  <si>
    <t>57.794</t>
  </si>
  <si>
    <t>Heidi Leiniäinen</t>
  </si>
  <si>
    <t>Kristiina Purdy</t>
  </si>
  <si>
    <t>Essi Raunamaa</t>
  </si>
  <si>
    <t>GR</t>
  </si>
  <si>
    <t>Johanna Metsälä</t>
  </si>
  <si>
    <t>Riina Colliander</t>
  </si>
  <si>
    <t>Hanna-Maija Alalauri</t>
  </si>
  <si>
    <t>Lotta Luomajärvi</t>
  </si>
  <si>
    <t>Helkky Ylönen</t>
  </si>
  <si>
    <t>Johanna Similä</t>
  </si>
  <si>
    <t>Daniela Therman</t>
  </si>
  <si>
    <t>Katja Kuokka</t>
  </si>
  <si>
    <t>Veera Pirkola</t>
  </si>
  <si>
    <t>Lotta Pulli</t>
  </si>
  <si>
    <t>Jonna Bordi</t>
  </si>
  <si>
    <t>Anu Puhakka-Tanskanen</t>
  </si>
  <si>
    <t>Mari Kettunen</t>
  </si>
  <si>
    <t>Maria Rosenström</t>
  </si>
  <si>
    <t>Vainio Johanna</t>
  </si>
  <si>
    <t>Legend Dynamite</t>
  </si>
  <si>
    <t>KR</t>
  </si>
  <si>
    <t>Niemi Peppi</t>
  </si>
  <si>
    <t>Baron Tareq</t>
  </si>
  <si>
    <t>Taipale-Kovalainen Krista</t>
  </si>
  <si>
    <t>Million May</t>
  </si>
  <si>
    <t>K-HR</t>
  </si>
  <si>
    <t>Melto's Vinicio</t>
  </si>
  <si>
    <t>Penttilä Kerttu</t>
  </si>
  <si>
    <t>Rumbalina</t>
  </si>
  <si>
    <t>Ira</t>
  </si>
  <si>
    <t>Polso Tiina</t>
  </si>
  <si>
    <t>Canter Princess</t>
  </si>
  <si>
    <t>First Of Polin</t>
  </si>
  <si>
    <t>Lavikainen Sanna</t>
  </si>
  <si>
    <t>Katti's Queen of Dance</t>
  </si>
  <si>
    <t>Tuosa Eveliina</t>
  </si>
  <si>
    <t>Tervamäen Tic-Tac-Toe</t>
  </si>
  <si>
    <t>TaRa</t>
  </si>
  <si>
    <t>Polin Minttu</t>
  </si>
  <si>
    <t>Pin Rock's Starlight</t>
  </si>
  <si>
    <t>Hallasaari Aino</t>
  </si>
  <si>
    <t>Phoenix</t>
  </si>
  <si>
    <t>Lavola Emily</t>
  </si>
  <si>
    <t>NuR</t>
  </si>
  <si>
    <t>Räty Siri</t>
  </si>
  <si>
    <t>Hillside Legolas</t>
  </si>
  <si>
    <t>Schroderus Jenna</t>
  </si>
  <si>
    <t>Kotalan Söt Jenta</t>
  </si>
  <si>
    <t>KRS</t>
  </si>
  <si>
    <t>ei 6</t>
  </si>
  <si>
    <t>ei 9</t>
  </si>
  <si>
    <t>Kuisma Suvi</t>
  </si>
  <si>
    <t>Upspiring 59 NF</t>
  </si>
  <si>
    <t>Pin Rock's Zelia</t>
  </si>
  <si>
    <t>Keskinen Anri</t>
  </si>
  <si>
    <t>Leonardo</t>
  </si>
  <si>
    <t>Vuoristo Sami</t>
  </si>
  <si>
    <t>New Hill Danneman 209</t>
  </si>
  <si>
    <t>Porthan-Brodell Eevamaria</t>
  </si>
  <si>
    <t>Nova's Amazing Grace</t>
  </si>
  <si>
    <t>Ahl Enni</t>
  </si>
  <si>
    <t>Kyrö Moss Woods</t>
  </si>
  <si>
    <t>Kirjalainen Veera</t>
  </si>
  <si>
    <t>Fair Liberty</t>
  </si>
  <si>
    <t>Nurminen Rita</t>
  </si>
  <si>
    <t>Far Too Pricey MWK</t>
  </si>
  <si>
    <t>Rockington</t>
  </si>
  <si>
    <t>Arponen Anita</t>
  </si>
  <si>
    <t>Pin Rock's Zafinha</t>
  </si>
  <si>
    <t>RKR</t>
  </si>
  <si>
    <t>HR Duenastasia</t>
  </si>
  <si>
    <t>Prittinen Amanda</t>
  </si>
  <si>
    <t>Dancer II</t>
  </si>
  <si>
    <t>Strandagers Cherie</t>
  </si>
  <si>
    <t>Autio Inka</t>
  </si>
  <si>
    <t>Pin Rock's Twister Sister</t>
  </si>
  <si>
    <t>Sanne K</t>
  </si>
  <si>
    <t>Sellman Aino</t>
  </si>
  <si>
    <t>Friarly Fancy Boy</t>
  </si>
  <si>
    <t>TORPAN</t>
  </si>
  <si>
    <t>K-PH</t>
  </si>
  <si>
    <t>Tolonen Senni</t>
  </si>
  <si>
    <t>Royal Dandy</t>
  </si>
  <si>
    <t>Ylirautia Oona</t>
  </si>
  <si>
    <t>Farjana</t>
  </si>
  <si>
    <t>Martinoja Fanni</t>
  </si>
  <si>
    <t>Bento</t>
  </si>
  <si>
    <t>Don Rohmina W 2766</t>
  </si>
  <si>
    <t>Vainikka Emma</t>
  </si>
  <si>
    <t>Kaeton Van Loo</t>
  </si>
  <si>
    <t>Happy Helge 14 WPB</t>
  </si>
  <si>
    <t>Kettunen Neea</t>
  </si>
  <si>
    <t>Rock Deniro CG</t>
  </si>
  <si>
    <t>LR</t>
  </si>
  <si>
    <t>Mönkkönen Sara</t>
  </si>
  <si>
    <t>Zivago</t>
  </si>
  <si>
    <t>Nyyssönen Mirka</t>
  </si>
  <si>
    <t>Linda II MG</t>
  </si>
  <si>
    <t>SBR</t>
  </si>
  <si>
    <t>Kyrö Sangria</t>
  </si>
  <si>
    <t>Salonen Mia</t>
  </si>
  <si>
    <t>Larissa Rose S</t>
  </si>
  <si>
    <t>Seaside Roi Soleil</t>
  </si>
  <si>
    <t>ei 4</t>
  </si>
  <si>
    <t>ei 7</t>
  </si>
  <si>
    <t>ei 8</t>
  </si>
  <si>
    <t>ei 2</t>
  </si>
  <si>
    <t>Rilena</t>
  </si>
  <si>
    <t>Korhonen Emma-Kaisa</t>
  </si>
  <si>
    <t>Troijan Jaliska</t>
  </si>
  <si>
    <t>Wallstreet Red Velvet</t>
  </si>
  <si>
    <t>Vesala Mona</t>
  </si>
  <si>
    <t>Chevlar MG</t>
  </si>
  <si>
    <t>Rissanen Nea</t>
  </si>
  <si>
    <t>Erica</t>
  </si>
  <si>
    <t>ITR</t>
  </si>
  <si>
    <t>Lumme Aino</t>
  </si>
  <si>
    <t>Pegasus</t>
  </si>
  <si>
    <t>Petäjämäki Viivi</t>
  </si>
  <si>
    <t>Maylie Samswn 9 WC</t>
  </si>
  <si>
    <t>Vesala Rina</t>
  </si>
  <si>
    <t>Rina's Gerdien</t>
  </si>
  <si>
    <t>ei 15</t>
  </si>
  <si>
    <t>ei 3</t>
  </si>
  <si>
    <t>ei 5</t>
  </si>
  <si>
    <t>Animusz</t>
  </si>
  <si>
    <t>Tahko</t>
  </si>
  <si>
    <t>9.-11.8.</t>
  </si>
  <si>
    <t>JUNIORICUPIN FINAALI, 11.-12.9. KaRa, Kangasala</t>
  </si>
  <si>
    <t>PONICUPIN FINAALI, 11.-12.9. KaRa, Kangasala</t>
  </si>
  <si>
    <t>Arpalo Henna</t>
  </si>
  <si>
    <t>Holopainen Riitta</t>
  </si>
  <si>
    <t>Saavalainen Aino</t>
  </si>
  <si>
    <t>Kyrö Siiri</t>
  </si>
  <si>
    <t>OrRa</t>
  </si>
  <si>
    <t>Kiuttu Hanne-Mari</t>
  </si>
  <si>
    <t>Pyykönen Maria</t>
  </si>
  <si>
    <t>Fiori Weltino</t>
  </si>
  <si>
    <t>London Parfait</t>
  </si>
  <si>
    <t>ei 8,5</t>
  </si>
  <si>
    <t>Dilea</t>
  </si>
  <si>
    <t>Lapinjärvi Dante Flores</t>
  </si>
  <si>
    <t>Wolin Katariina</t>
  </si>
  <si>
    <t>Benefiz</t>
  </si>
  <si>
    <t>ei 13</t>
  </si>
  <si>
    <t>Seppänen Jaana</t>
  </si>
  <si>
    <t>Niiranen Sanni</t>
  </si>
  <si>
    <t>KiuRa</t>
  </si>
  <si>
    <t>Bordi Jonna</t>
  </si>
  <si>
    <t>Leinonen Kati</t>
  </si>
  <si>
    <t>Kortelainen Tero</t>
  </si>
  <si>
    <t>Ropponen Outi</t>
  </si>
  <si>
    <t>Purdy Kristiina</t>
  </si>
  <si>
    <t>LiRa</t>
  </si>
  <si>
    <t>Leiniäinen Heidi</t>
  </si>
  <si>
    <t>Turunen Krista</t>
  </si>
  <si>
    <t>Seuranen Ulla</t>
  </si>
  <si>
    <t>Laari Milla-Iida</t>
  </si>
  <si>
    <t>Erkkilä Wilma</t>
  </si>
  <si>
    <t>EQUI</t>
  </si>
  <si>
    <t>Ei osall.</t>
  </si>
  <si>
    <t>Kupari Susanna</t>
  </si>
  <si>
    <t>LehRa</t>
  </si>
  <si>
    <t>Danielsson Sonja</t>
  </si>
  <si>
    <t>ei 10</t>
  </si>
  <si>
    <t>Hiidensalo Essi</t>
  </si>
  <si>
    <t>ei 9,5</t>
  </si>
  <si>
    <t>ei 12,5</t>
  </si>
  <si>
    <t>First Finn Royal</t>
  </si>
  <si>
    <t>Flink</t>
  </si>
  <si>
    <t>Lauren</t>
  </si>
  <si>
    <t>Sir Skyfall</t>
  </si>
  <si>
    <t>Cornando v/d Cadzandhoeve</t>
  </si>
  <si>
    <t>Daytona</t>
  </si>
  <si>
    <t>Kom Snowwhite</t>
  </si>
  <si>
    <t>Franziskaner</t>
  </si>
  <si>
    <t>Lammehaven's Zadin</t>
  </si>
  <si>
    <t>Avemmo</t>
  </si>
  <si>
    <t>Kulta-ahon Kasimir</t>
  </si>
  <si>
    <t>Vekardo</t>
  </si>
  <si>
    <t>Rodrik</t>
  </si>
  <si>
    <t>Sibbo</t>
  </si>
  <si>
    <t>Haavis-Estelle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</si>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</sst>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2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70C0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262626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trike/>
      <sz val="11"/>
      <color theme="0"/>
      <name val="Calibri"/>
      <family val="2"/>
    </font>
    <font>
      <strike/>
      <sz val="10"/>
      <color rgb="FF000000"/>
      <name val="Arial"/>
      <family val="2"/>
    </font>
    <font>
      <strike/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strike/>
      <sz val="10"/>
      <name val="Arial"/>
      <family val="2"/>
    </font>
    <font>
      <b/>
      <strike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0000"/>
      <name val="Calibri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rgb="FFFFE598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E598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6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2" xfId="0" applyFont="1" applyBorder="1"/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2" xfId="0" applyFill="1" applyBorder="1"/>
    <xf numFmtId="0" fontId="12" fillId="0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19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0" fillId="0" borderId="2" xfId="0" applyBorder="1"/>
    <xf numFmtId="0" fontId="5" fillId="5" borderId="7" xfId="0" applyFont="1" applyFill="1" applyBorder="1"/>
    <xf numFmtId="0" fontId="9" fillId="5" borderId="8" xfId="0" applyFont="1" applyFill="1" applyBorder="1"/>
    <xf numFmtId="0" fontId="17" fillId="0" borderId="0" xfId="0" applyFont="1" applyAlignment="1">
      <alignment horizontal="center"/>
    </xf>
    <xf numFmtId="14" fontId="6" fillId="0" borderId="0" xfId="0" applyNumberFormat="1" applyFont="1"/>
    <xf numFmtId="0" fontId="15" fillId="0" borderId="0" xfId="0" applyFont="1"/>
    <xf numFmtId="0" fontId="23" fillId="0" borderId="0" xfId="0" applyFont="1" applyAlignment="1">
      <alignment vertical="center"/>
    </xf>
    <xf numFmtId="0" fontId="15" fillId="0" borderId="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7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14" fillId="0" borderId="0" xfId="0" applyFont="1" applyAlignment="1">
      <alignment horizontal="center"/>
    </xf>
    <xf numFmtId="0" fontId="21" fillId="13" borderId="2" xfId="0" applyFont="1" applyFill="1" applyBorder="1" applyAlignment="1">
      <alignment horizontal="center"/>
    </xf>
    <xf numFmtId="0" fontId="21" fillId="13" borderId="6" xfId="0" applyFont="1" applyFill="1" applyBorder="1" applyAlignment="1">
      <alignment horizontal="center"/>
    </xf>
    <xf numFmtId="0" fontId="21" fillId="13" borderId="7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/>
    </xf>
    <xf numFmtId="0" fontId="26" fillId="0" borderId="0" xfId="0" applyFont="1"/>
    <xf numFmtId="165" fontId="0" fillId="0" borderId="0" xfId="0" applyNumberFormat="1"/>
    <xf numFmtId="165" fontId="21" fillId="0" borderId="0" xfId="0" applyNumberFormat="1" applyFont="1"/>
    <xf numFmtId="0" fontId="15" fillId="0" borderId="0" xfId="0" applyFont="1" applyAlignment="1">
      <alignment horizontal="right" vertical="center" wrapText="1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 wrapText="1"/>
    </xf>
    <xf numFmtId="0" fontId="12" fillId="0" borderId="2" xfId="0" applyFont="1" applyFill="1" applyBorder="1"/>
    <xf numFmtId="0" fontId="12" fillId="0" borderId="0" xfId="0" applyFont="1" applyFill="1" applyBorder="1"/>
    <xf numFmtId="0" fontId="11" fillId="2" borderId="1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2" xfId="0" applyFont="1" applyBorder="1" applyAlignment="1">
      <alignment vertical="center" wrapText="1"/>
    </xf>
    <xf numFmtId="0" fontId="28" fillId="0" borderId="2" xfId="1" applyFont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0" fontId="0" fillId="6" borderId="2" xfId="0" applyFill="1" applyBorder="1"/>
    <xf numFmtId="0" fontId="0" fillId="0" borderId="0" xfId="0"/>
    <xf numFmtId="0" fontId="13" fillId="0" borderId="0" xfId="0" applyFont="1" applyFill="1" applyAlignment="1">
      <alignment horizontal="center"/>
    </xf>
    <xf numFmtId="0" fontId="15" fillId="0" borderId="0" xfId="0" applyFont="1" applyFill="1"/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7" xfId="0" applyFont="1" applyBorder="1" applyAlignment="1">
      <alignment vertical="center" wrapText="1"/>
    </xf>
    <xf numFmtId="0" fontId="28" fillId="0" borderId="7" xfId="1" applyFont="1" applyBorder="1"/>
    <xf numFmtId="0" fontId="5" fillId="0" borderId="0" xfId="0" applyFont="1" applyFill="1"/>
    <xf numFmtId="0" fontId="0" fillId="0" borderId="0" xfId="0"/>
    <xf numFmtId="0" fontId="0" fillId="0" borderId="2" xfId="0" applyFont="1" applyFill="1" applyBorder="1"/>
    <xf numFmtId="0" fontId="0" fillId="0" borderId="2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8" fillId="0" borderId="2" xfId="0" applyFont="1" applyBorder="1"/>
    <xf numFmtId="0" fontId="28" fillId="0" borderId="2" xfId="0" applyFont="1" applyBorder="1" applyAlignment="1">
      <alignment vertical="center" wrapText="1"/>
    </xf>
    <xf numFmtId="0" fontId="28" fillId="0" borderId="4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12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2" xfId="0" applyFont="1" applyFill="1" applyBorder="1"/>
    <xf numFmtId="0" fontId="28" fillId="0" borderId="4" xfId="0" applyFont="1" applyBorder="1" applyAlignment="1">
      <alignment horizontal="center"/>
    </xf>
    <xf numFmtId="0" fontId="28" fillId="12" borderId="2" xfId="0" applyFont="1" applyFill="1" applyBorder="1"/>
    <xf numFmtId="0" fontId="28" fillId="0" borderId="6" xfId="0" applyFont="1" applyBorder="1"/>
    <xf numFmtId="0" fontId="28" fillId="0" borderId="6" xfId="0" applyFont="1" applyBorder="1" applyAlignment="1">
      <alignment vertical="center" wrapText="1"/>
    </xf>
    <xf numFmtId="0" fontId="28" fillId="0" borderId="7" xfId="0" applyFont="1" applyBorder="1"/>
    <xf numFmtId="0" fontId="0" fillId="0" borderId="7" xfId="0" applyFont="1" applyBorder="1"/>
    <xf numFmtId="0" fontId="0" fillId="0" borderId="2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 wrapText="1"/>
    </xf>
    <xf numFmtId="0" fontId="0" fillId="0" borderId="7" xfId="0" applyFont="1" applyFill="1" applyBorder="1"/>
    <xf numFmtId="0" fontId="0" fillId="0" borderId="7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28" fillId="0" borderId="7" xfId="0" applyFont="1" applyFill="1" applyBorder="1"/>
    <xf numFmtId="0" fontId="28" fillId="0" borderId="7" xfId="0" applyFont="1" applyFill="1" applyBorder="1" applyAlignment="1">
      <alignment vertical="center" wrapText="1"/>
    </xf>
    <xf numFmtId="0" fontId="28" fillId="0" borderId="7" xfId="0" applyFont="1" applyBorder="1" applyAlignment="1">
      <alignment vertical="center"/>
    </xf>
    <xf numFmtId="0" fontId="28" fillId="4" borderId="7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8" fillId="4" borderId="2" xfId="0" applyFont="1" applyFill="1" applyBorder="1" applyAlignment="1">
      <alignment vertical="center" wrapText="1"/>
    </xf>
    <xf numFmtId="0" fontId="28" fillId="0" borderId="8" xfId="0" applyFont="1" applyBorder="1"/>
    <xf numFmtId="0" fontId="31" fillId="2" borderId="2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" fontId="32" fillId="0" borderId="7" xfId="0" applyNumberFormat="1" applyFont="1" applyFill="1" applyBorder="1" applyAlignment="1">
      <alignment horizontal="center" vertical="center"/>
    </xf>
    <xf numFmtId="1" fontId="32" fillId="0" borderId="8" xfId="0" applyNumberFormat="1" applyFont="1" applyFill="1" applyBorder="1" applyAlignment="1">
      <alignment horizontal="center" vertical="center"/>
    </xf>
    <xf numFmtId="1" fontId="32" fillId="0" borderId="2" xfId="0" applyNumberFormat="1" applyFont="1" applyFill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1" fontId="32" fillId="0" borderId="13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30" fillId="0" borderId="2" xfId="0" applyFont="1" applyFill="1" applyBorder="1"/>
    <xf numFmtId="0" fontId="30" fillId="0" borderId="2" xfId="0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center"/>
    </xf>
    <xf numFmtId="0" fontId="37" fillId="0" borderId="0" xfId="0" applyFont="1" applyFill="1" applyAlignment="1">
      <alignment horizontal="center"/>
    </xf>
    <xf numFmtId="14" fontId="39" fillId="0" borderId="0" xfId="0" applyNumberFormat="1" applyFont="1"/>
    <xf numFmtId="0" fontId="39" fillId="0" borderId="0" xfId="0" applyFont="1"/>
    <xf numFmtId="0" fontId="40" fillId="0" borderId="0" xfId="0" applyFont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12" borderId="7" xfId="0" applyFont="1" applyFill="1" applyBorder="1" applyAlignment="1">
      <alignment horizontal="center" vertical="center"/>
    </xf>
    <xf numFmtId="0" fontId="28" fillId="0" borderId="4" xfId="0" applyFont="1" applyBorder="1"/>
    <xf numFmtId="0" fontId="0" fillId="14" borderId="2" xfId="0" applyFont="1" applyFill="1" applyBorder="1"/>
    <xf numFmtId="0" fontId="0" fillId="14" borderId="2" xfId="0" applyFont="1" applyFill="1" applyBorder="1" applyAlignment="1">
      <alignment vertical="center" wrapText="1"/>
    </xf>
    <xf numFmtId="0" fontId="21" fillId="15" borderId="7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28" fillId="0" borderId="2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39" fillId="0" borderId="0" xfId="0" applyFont="1" applyAlignment="1">
      <alignment horizontal="center"/>
    </xf>
    <xf numFmtId="0" fontId="9" fillId="5" borderId="7" xfId="0" applyFont="1" applyFill="1" applyBorder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6" borderId="0" xfId="0" applyFont="1" applyFill="1"/>
    <xf numFmtId="0" fontId="20" fillId="0" borderId="1" xfId="0" applyFont="1" applyBorder="1" applyAlignment="1">
      <alignment horizontal="center"/>
    </xf>
    <xf numFmtId="0" fontId="20" fillId="7" borderId="8" xfId="0" applyFont="1" applyFill="1" applyBorder="1"/>
    <xf numFmtId="0" fontId="20" fillId="7" borderId="9" xfId="0" applyFont="1" applyFill="1" applyBorder="1"/>
    <xf numFmtId="0" fontId="42" fillId="7" borderId="2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0" borderId="0" xfId="0" applyFont="1"/>
    <xf numFmtId="0" fontId="20" fillId="6" borderId="6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44" fillId="0" borderId="0" xfId="0" applyFont="1"/>
    <xf numFmtId="0" fontId="45" fillId="0" borderId="0" xfId="0" applyFont="1"/>
    <xf numFmtId="14" fontId="46" fillId="0" borderId="0" xfId="0" applyNumberFormat="1" applyFont="1"/>
    <xf numFmtId="0" fontId="45" fillId="0" borderId="0" xfId="0" applyFont="1" applyAlignment="1">
      <alignment horizontal="center"/>
    </xf>
    <xf numFmtId="0" fontId="20" fillId="7" borderId="7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0" fillId="0" borderId="14" xfId="0" applyFont="1" applyBorder="1"/>
    <xf numFmtId="0" fontId="20" fillId="8" borderId="7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/>
    </xf>
    <xf numFmtId="0" fontId="0" fillId="0" borderId="14" xfId="0" applyFont="1" applyBorder="1" applyAlignment="1">
      <alignment vertical="center" wrapText="1"/>
    </xf>
    <xf numFmtId="0" fontId="28" fillId="0" borderId="5" xfId="0" applyFont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0" fillId="0" borderId="0" xfId="0" applyFont="1"/>
    <xf numFmtId="0" fontId="29" fillId="0" borderId="7" xfId="0" applyFont="1" applyFill="1" applyBorder="1" applyAlignment="1">
      <alignment horizontal="center"/>
    </xf>
    <xf numFmtId="0" fontId="42" fillId="16" borderId="7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/>
    </xf>
    <xf numFmtId="0" fontId="0" fillId="6" borderId="2" xfId="0" applyFont="1" applyFill="1" applyBorder="1"/>
    <xf numFmtId="0" fontId="0" fillId="6" borderId="2" xfId="0" applyFont="1" applyFill="1" applyBorder="1" applyAlignment="1">
      <alignment vertical="center" wrapText="1"/>
    </xf>
    <xf numFmtId="0" fontId="0" fillId="0" borderId="17" xfId="0" applyFont="1" applyFill="1" applyBorder="1"/>
    <xf numFmtId="0" fontId="0" fillId="0" borderId="21" xfId="0" applyFont="1" applyFill="1" applyBorder="1"/>
    <xf numFmtId="0" fontId="28" fillId="4" borderId="20" xfId="0" applyFont="1" applyFill="1" applyBorder="1" applyAlignment="1">
      <alignment vertical="center" wrapText="1"/>
    </xf>
    <xf numFmtId="0" fontId="28" fillId="12" borderId="2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0" xfId="0" applyFont="1"/>
    <xf numFmtId="1" fontId="41" fillId="0" borderId="0" xfId="0" applyNumberFormat="1" applyFont="1" applyAlignment="1">
      <alignment horizontal="center"/>
    </xf>
    <xf numFmtId="0" fontId="30" fillId="0" borderId="0" xfId="0" applyFont="1" applyFill="1"/>
    <xf numFmtId="0" fontId="47" fillId="0" borderId="0" xfId="0" applyFont="1"/>
    <xf numFmtId="0" fontId="30" fillId="0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Fill="1" applyAlignment="1">
      <alignment horizontal="center"/>
    </xf>
    <xf numFmtId="1" fontId="42" fillId="10" borderId="7" xfId="0" applyNumberFormat="1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" fontId="30" fillId="0" borderId="0" xfId="0" applyNumberFormat="1" applyFont="1" applyFill="1" applyAlignment="1">
      <alignment horizontal="center" vertical="center"/>
    </xf>
    <xf numFmtId="0" fontId="20" fillId="0" borderId="8" xfId="0" applyFont="1" applyBorder="1"/>
    <xf numFmtId="0" fontId="20" fillId="0" borderId="8" xfId="0" applyFont="1" applyBorder="1" applyAlignment="1">
      <alignment horizontal="left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0" fillId="0" borderId="0" xfId="0" applyFont="1" applyFill="1"/>
    <xf numFmtId="0" fontId="42" fillId="11" borderId="7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1" fontId="48" fillId="0" borderId="0" xfId="0" applyNumberFormat="1" applyFont="1" applyAlignment="1">
      <alignment horizontal="center"/>
    </xf>
    <xf numFmtId="14" fontId="46" fillId="0" borderId="0" xfId="0" applyNumberFormat="1" applyFont="1" applyFill="1"/>
    <xf numFmtId="0" fontId="46" fillId="0" borderId="0" xfId="0" applyFont="1"/>
    <xf numFmtId="0" fontId="0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20" fillId="10" borderId="8" xfId="0" applyFont="1" applyFill="1" applyBorder="1"/>
    <xf numFmtId="0" fontId="20" fillId="10" borderId="7" xfId="0" applyFont="1" applyFill="1" applyBorder="1" applyAlignment="1">
      <alignment horizontal="center"/>
    </xf>
    <xf numFmtId="0" fontId="20" fillId="10" borderId="18" xfId="0" applyFont="1" applyFill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42" fillId="10" borderId="4" xfId="0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0" fontId="28" fillId="12" borderId="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28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0" fillId="7" borderId="10" xfId="0" applyFont="1" applyFill="1" applyBorder="1"/>
    <xf numFmtId="0" fontId="20" fillId="7" borderId="15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0" fontId="28" fillId="4" borderId="6" xfId="0" applyFont="1" applyFill="1" applyBorder="1" applyAlignment="1">
      <alignment vertical="center" wrapText="1"/>
    </xf>
    <xf numFmtId="0" fontId="27" fillId="0" borderId="0" xfId="0" applyFont="1"/>
    <xf numFmtId="0" fontId="0" fillId="0" borderId="0" xfId="0" applyFont="1"/>
    <xf numFmtId="0" fontId="0" fillId="0" borderId="0" xfId="0" applyFont="1"/>
    <xf numFmtId="0" fontId="22" fillId="0" borderId="0" xfId="0" applyFont="1"/>
    <xf numFmtId="0" fontId="49" fillId="0" borderId="0" xfId="0" applyFont="1" applyAlignment="1">
      <alignment horizontal="center"/>
    </xf>
    <xf numFmtId="0" fontId="49" fillId="0" borderId="0" xfId="0" applyFont="1"/>
    <xf numFmtId="0" fontId="0" fillId="0" borderId="0" xfId="0" applyFont="1"/>
    <xf numFmtId="0" fontId="30" fillId="0" borderId="23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5" fillId="0" borderId="26" xfId="0" applyFont="1" applyFill="1" applyBorder="1" applyAlignment="1">
      <alignment horizontal="center" vertical="center"/>
    </xf>
    <xf numFmtId="0" fontId="12" fillId="0" borderId="14" xfId="0" applyFont="1" applyFill="1" applyBorder="1"/>
    <xf numFmtId="0" fontId="12" fillId="0" borderId="12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1" fontId="32" fillId="0" borderId="6" xfId="0" applyNumberFormat="1" applyFont="1" applyFill="1" applyBorder="1" applyAlignment="1">
      <alignment horizontal="center" vertical="center"/>
    </xf>
    <xf numFmtId="1" fontId="35" fillId="0" borderId="7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2" xfId="0" applyBorder="1" applyAlignment="1">
      <alignment horizontal="left" vertical="center" wrapText="1"/>
    </xf>
    <xf numFmtId="0" fontId="0" fillId="0" borderId="0" xfId="0" applyBorder="1"/>
    <xf numFmtId="0" fontId="15" fillId="4" borderId="2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8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50" fillId="0" borderId="2" xfId="0" applyFont="1" applyBorder="1" applyAlignment="1">
      <alignment vertical="center" wrapText="1"/>
    </xf>
    <xf numFmtId="0" fontId="30" fillId="0" borderId="2" xfId="0" applyFont="1" applyFill="1" applyBorder="1" applyAlignment="1"/>
    <xf numFmtId="0" fontId="28" fillId="0" borderId="2" xfId="0" applyFont="1" applyBorder="1" applyAlignment="1"/>
    <xf numFmtId="0" fontId="28" fillId="0" borderId="7" xfId="0" applyFont="1" applyBorder="1" applyAlignment="1"/>
    <xf numFmtId="0" fontId="0" fillId="0" borderId="3" xfId="0" applyFont="1" applyBorder="1" applyAlignment="1">
      <alignment vertical="center" wrapText="1"/>
    </xf>
    <xf numFmtId="0" fontId="0" fillId="0" borderId="0" xfId="0" applyFont="1"/>
    <xf numFmtId="0" fontId="9" fillId="0" borderId="0" xfId="0" applyFont="1" applyAlignment="1">
      <alignment horizontal="left"/>
    </xf>
    <xf numFmtId="0" fontId="0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10" borderId="0" xfId="0" applyFont="1" applyFill="1"/>
    <xf numFmtId="0" fontId="0" fillId="0" borderId="0" xfId="0" applyFont="1"/>
    <xf numFmtId="0" fontId="15" fillId="0" borderId="9" xfId="0" applyFont="1" applyFill="1" applyBorder="1" applyAlignment="1">
      <alignment horizontal="center" vertical="center"/>
    </xf>
    <xf numFmtId="0" fontId="0" fillId="0" borderId="13" xfId="0" applyFont="1" applyBorder="1"/>
    <xf numFmtId="0" fontId="0" fillId="0" borderId="8" xfId="0" applyFont="1" applyFill="1" applyBorder="1"/>
    <xf numFmtId="0" fontId="30" fillId="0" borderId="24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28" fillId="6" borderId="5" xfId="0" applyFont="1" applyFill="1" applyBorder="1" applyAlignment="1">
      <alignment horizontal="center"/>
    </xf>
    <xf numFmtId="0" fontId="28" fillId="6" borderId="22" xfId="0" applyFont="1" applyFill="1" applyBorder="1" applyAlignment="1">
      <alignment horizontal="center"/>
    </xf>
    <xf numFmtId="0" fontId="28" fillId="6" borderId="3" xfId="0" applyFont="1" applyFill="1" applyBorder="1" applyAlignment="1">
      <alignment horizontal="center"/>
    </xf>
    <xf numFmtId="0" fontId="28" fillId="6" borderId="4" xfId="0" applyFont="1" applyFill="1" applyBorder="1" applyAlignment="1">
      <alignment horizontal="center"/>
    </xf>
    <xf numFmtId="0" fontId="30" fillId="6" borderId="23" xfId="0" applyFont="1" applyFill="1" applyBorder="1" applyAlignment="1">
      <alignment horizontal="center"/>
    </xf>
    <xf numFmtId="0" fontId="30" fillId="6" borderId="3" xfId="0" applyFont="1" applyFill="1" applyBorder="1" applyAlignment="1">
      <alignment horizontal="center"/>
    </xf>
    <xf numFmtId="0" fontId="30" fillId="6" borderId="5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/>
    </xf>
    <xf numFmtId="0" fontId="30" fillId="6" borderId="2" xfId="0" applyFont="1" applyFill="1" applyBorder="1" applyAlignment="1">
      <alignment horizontal="center"/>
    </xf>
    <xf numFmtId="0" fontId="30" fillId="6" borderId="4" xfId="0" applyFont="1" applyFill="1" applyBorder="1" applyAlignment="1">
      <alignment horizontal="center"/>
    </xf>
    <xf numFmtId="0" fontId="28" fillId="6" borderId="2" xfId="0" applyFont="1" applyFill="1" applyBorder="1"/>
    <xf numFmtId="0" fontId="28" fillId="6" borderId="2" xfId="0" applyFont="1" applyFill="1" applyBorder="1" applyAlignment="1"/>
    <xf numFmtId="0" fontId="28" fillId="6" borderId="7" xfId="0" applyFont="1" applyFill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15" fillId="0" borderId="8" xfId="0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/>
    </xf>
    <xf numFmtId="0" fontId="0" fillId="0" borderId="8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8" fillId="0" borderId="13" xfId="0" applyFont="1" applyBorder="1"/>
    <xf numFmtId="0" fontId="0" fillId="0" borderId="13" xfId="0" applyFill="1" applyBorder="1"/>
    <xf numFmtId="0" fontId="0" fillId="0" borderId="13" xfId="0" applyFont="1" applyBorder="1" applyAlignment="1">
      <alignment vertical="center" wrapText="1"/>
    </xf>
    <xf numFmtId="0" fontId="28" fillId="0" borderId="9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15" fillId="12" borderId="15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0" fillId="0" borderId="17" xfId="0" applyBorder="1"/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14" borderId="2" xfId="0" applyFill="1" applyBorder="1"/>
    <xf numFmtId="0" fontId="0" fillId="14" borderId="2" xfId="0" applyFill="1" applyBorder="1" applyAlignment="1">
      <alignment vertical="center" wrapText="1"/>
    </xf>
    <xf numFmtId="0" fontId="28" fillId="14" borderId="4" xfId="0" applyFont="1" applyFill="1" applyBorder="1" applyAlignment="1">
      <alignment horizontal="center"/>
    </xf>
    <xf numFmtId="0" fontId="28" fillId="14" borderId="7" xfId="0" applyFont="1" applyFill="1" applyBorder="1" applyAlignment="1">
      <alignment horizontal="center"/>
    </xf>
    <xf numFmtId="0" fontId="29" fillId="14" borderId="7" xfId="0" applyFont="1" applyFill="1" applyBorder="1" applyAlignment="1">
      <alignment horizontal="center"/>
    </xf>
    <xf numFmtId="0" fontId="28" fillId="14" borderId="2" xfId="0" applyFont="1" applyFill="1" applyBorder="1"/>
    <xf numFmtId="0" fontId="28" fillId="14" borderId="2" xfId="0" applyFont="1" applyFill="1" applyBorder="1" applyAlignment="1">
      <alignment vertical="center" wrapText="1"/>
    </xf>
    <xf numFmtId="0" fontId="28" fillId="0" borderId="21" xfId="0" applyFont="1" applyBorder="1"/>
    <xf numFmtId="0" fontId="0" fillId="0" borderId="17" xfId="0" applyFont="1" applyBorder="1"/>
    <xf numFmtId="0" fontId="28" fillId="0" borderId="21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28" fillId="0" borderId="13" xfId="0" applyFont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17" borderId="2" xfId="0" applyFont="1" applyFill="1" applyBorder="1" applyAlignment="1">
      <alignment horizontal="center"/>
    </xf>
    <xf numFmtId="0" fontId="28" fillId="14" borderId="2" xfId="0" applyFont="1" applyFill="1" applyBorder="1" applyAlignment="1">
      <alignment horizontal="center"/>
    </xf>
    <xf numFmtId="0" fontId="29" fillId="14" borderId="2" xfId="0" applyFont="1" applyFill="1" applyBorder="1" applyAlignment="1">
      <alignment horizontal="center"/>
    </xf>
    <xf numFmtId="0" fontId="0" fillId="0" borderId="20" xfId="0" applyFont="1" applyFill="1" applyBorder="1"/>
    <xf numFmtId="0" fontId="28" fillId="0" borderId="20" xfId="0" applyFont="1" applyFill="1" applyBorder="1" applyAlignment="1">
      <alignment horizontal="center"/>
    </xf>
    <xf numFmtId="0" fontId="0" fillId="0" borderId="0" xfId="0" applyFont="1"/>
    <xf numFmtId="0" fontId="28" fillId="0" borderId="3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/>
    <xf numFmtId="0" fontId="0" fillId="0" borderId="13" xfId="0" applyFont="1" applyFill="1" applyBorder="1"/>
    <xf numFmtId="0" fontId="0" fillId="0" borderId="13" xfId="0" applyFont="1" applyFill="1" applyBorder="1" applyAlignment="1">
      <alignment vertical="center" wrapText="1"/>
    </xf>
    <xf numFmtId="0" fontId="42" fillId="16" borderId="8" xfId="0" applyFont="1" applyFill="1" applyBorder="1" applyAlignment="1">
      <alignment horizontal="center"/>
    </xf>
    <xf numFmtId="0" fontId="42" fillId="16" borderId="2" xfId="0" applyFont="1" applyFill="1" applyBorder="1" applyAlignment="1">
      <alignment horizontal="center"/>
    </xf>
    <xf numFmtId="0" fontId="30" fillId="0" borderId="7" xfId="0" applyFont="1" applyFill="1" applyBorder="1"/>
    <xf numFmtId="0" fontId="28" fillId="0" borderId="20" xfId="0" applyFont="1" applyFill="1" applyBorder="1"/>
    <xf numFmtId="0" fontId="0" fillId="0" borderId="7" xfId="0" applyFont="1" applyFill="1" applyBorder="1" applyAlignment="1">
      <alignment horizontal="center"/>
    </xf>
    <xf numFmtId="0" fontId="0" fillId="18" borderId="2" xfId="0" applyFont="1" applyFill="1" applyBorder="1"/>
    <xf numFmtId="0" fontId="0" fillId="18" borderId="2" xfId="0" applyFont="1" applyFill="1" applyBorder="1" applyAlignment="1">
      <alignment horizontal="left" vertical="center" wrapText="1"/>
    </xf>
    <xf numFmtId="0" fontId="28" fillId="18" borderId="2" xfId="0" applyFont="1" applyFill="1" applyBorder="1" applyAlignment="1">
      <alignment horizontal="center"/>
    </xf>
    <xf numFmtId="0" fontId="28" fillId="18" borderId="4" xfId="0" applyFont="1" applyFill="1" applyBorder="1" applyAlignment="1">
      <alignment horizontal="center"/>
    </xf>
    <xf numFmtId="0" fontId="28" fillId="18" borderId="7" xfId="0" applyFont="1" applyFill="1" applyBorder="1" applyAlignment="1">
      <alignment horizontal="center"/>
    </xf>
    <xf numFmtId="0" fontId="30" fillId="18" borderId="2" xfId="0" applyFont="1" applyFill="1" applyBorder="1"/>
    <xf numFmtId="0" fontId="30" fillId="18" borderId="2" xfId="0" applyFont="1" applyFill="1" applyBorder="1" applyAlignment="1">
      <alignment horizontal="left"/>
    </xf>
    <xf numFmtId="0" fontId="0" fillId="18" borderId="2" xfId="0" applyFont="1" applyFill="1" applyBorder="1" applyAlignment="1">
      <alignment horizontal="center"/>
    </xf>
    <xf numFmtId="0" fontId="30" fillId="18" borderId="4" xfId="0" applyFont="1" applyFill="1" applyBorder="1" applyAlignment="1">
      <alignment horizontal="center"/>
    </xf>
    <xf numFmtId="0" fontId="30" fillId="18" borderId="7" xfId="0" applyFont="1" applyFill="1" applyBorder="1" applyAlignment="1">
      <alignment horizontal="center"/>
    </xf>
    <xf numFmtId="0" fontId="28" fillId="18" borderId="2" xfId="0" applyFont="1" applyFill="1" applyBorder="1"/>
    <xf numFmtId="0" fontId="28" fillId="18" borderId="2" xfId="0" applyFont="1" applyFill="1" applyBorder="1" applyAlignment="1">
      <alignment horizontal="left" vertical="center" wrapText="1"/>
    </xf>
    <xf numFmtId="0" fontId="28" fillId="18" borderId="2" xfId="0" applyFont="1" applyFill="1" applyBorder="1" applyAlignment="1">
      <alignment horizontal="left"/>
    </xf>
    <xf numFmtId="0" fontId="28" fillId="0" borderId="13" xfId="0" applyFont="1" applyFill="1" applyBorder="1"/>
    <xf numFmtId="0" fontId="0" fillId="0" borderId="20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0" fontId="0" fillId="18" borderId="2" xfId="0" applyFont="1" applyFill="1" applyBorder="1" applyAlignment="1">
      <alignment vertical="center" wrapText="1"/>
    </xf>
    <xf numFmtId="0" fontId="28" fillId="0" borderId="6" xfId="0" applyFont="1" applyFill="1" applyBorder="1"/>
    <xf numFmtId="0" fontId="28" fillId="0" borderId="6" xfId="0" applyFont="1" applyFill="1" applyBorder="1" applyAlignment="1">
      <alignment vertical="center" wrapText="1"/>
    </xf>
    <xf numFmtId="0" fontId="29" fillId="18" borderId="7" xfId="0" applyFont="1" applyFill="1" applyBorder="1" applyAlignment="1">
      <alignment horizontal="center"/>
    </xf>
    <xf numFmtId="0" fontId="28" fillId="18" borderId="2" xfId="0" applyFont="1" applyFill="1" applyBorder="1" applyAlignment="1">
      <alignment vertical="center" wrapText="1"/>
    </xf>
    <xf numFmtId="0" fontId="29" fillId="18" borderId="4" xfId="0" applyFont="1" applyFill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5" fillId="0" borderId="2" xfId="0" applyFont="1" applyBorder="1"/>
    <xf numFmtId="0" fontId="0" fillId="0" borderId="0" xfId="0" applyAlignment="1">
      <alignment horizontal="center"/>
    </xf>
    <xf numFmtId="0" fontId="28" fillId="6" borderId="2" xfId="1" applyFont="1" applyFill="1" applyBorder="1"/>
    <xf numFmtId="0" fontId="28" fillId="6" borderId="4" xfId="0" applyFont="1" applyFill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center" wrapText="1"/>
    </xf>
    <xf numFmtId="0" fontId="29" fillId="6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7" fillId="0" borderId="0" xfId="0" applyFont="1"/>
    <xf numFmtId="0" fontId="0" fillId="0" borderId="0" xfId="0" applyFont="1"/>
    <xf numFmtId="0" fontId="28" fillId="0" borderId="2" xfId="1" applyFont="1" applyFill="1" applyBorder="1"/>
  </cellXfs>
  <cellStyles count="2">
    <cellStyle name="Normaali" xfId="0" builtinId="0"/>
    <cellStyle name="Normaali 3" xfId="1" xr:uid="{C3F65E46-63F5-4461-AF3A-35CA8A11E8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2C29-A4E4-4131-836A-A48AD1F4443B}">
  <dimension ref="A1:I32"/>
  <sheetViews>
    <sheetView topLeftCell="A4" workbookViewId="0">
      <selection activeCell="F30" sqref="F30"/>
    </sheetView>
  </sheetViews>
  <sheetFormatPr defaultColWidth="17.28515625" defaultRowHeight="15" x14ac:dyDescent="0.25"/>
  <cols>
    <col min="1" max="1" width="4.28515625" style="208" customWidth="1"/>
    <col min="2" max="2" width="29.28515625" style="208" customWidth="1"/>
    <col min="3" max="3" width="15.7109375" style="208" customWidth="1"/>
    <col min="4" max="4" width="10.7109375" style="208" customWidth="1"/>
    <col min="5" max="5" width="13.28515625" style="207" bestFit="1" customWidth="1"/>
    <col min="6" max="6" width="11.140625" style="207" customWidth="1"/>
    <col min="7" max="7" width="13.28515625" style="207" bestFit="1" customWidth="1"/>
    <col min="8" max="8" width="13.28515625" style="207" customWidth="1"/>
    <col min="9" max="9" width="12.85546875" style="207" customWidth="1"/>
    <col min="10" max="16384" width="17.28515625" style="208"/>
  </cols>
  <sheetData>
    <row r="1" spans="1:9" ht="18.75" customHeight="1" x14ac:dyDescent="0.3">
      <c r="A1" s="66"/>
      <c r="B1" s="67" t="s">
        <v>156</v>
      </c>
      <c r="C1" s="68"/>
      <c r="D1" s="68"/>
      <c r="E1" s="66"/>
      <c r="G1" s="66"/>
      <c r="H1" s="66"/>
      <c r="I1" s="211"/>
    </row>
    <row r="2" spans="1:9" ht="15" customHeight="1" x14ac:dyDescent="0.25">
      <c r="A2" s="66"/>
      <c r="B2" s="68" t="s">
        <v>56</v>
      </c>
      <c r="C2" s="68"/>
      <c r="D2" s="68"/>
      <c r="E2" s="66"/>
      <c r="F2" s="66"/>
      <c r="G2" s="66"/>
      <c r="H2" s="66"/>
      <c r="I2" s="211"/>
    </row>
    <row r="3" spans="1:9" s="335" customFormat="1" ht="15" customHeight="1" x14ac:dyDescent="0.25">
      <c r="A3" s="66"/>
      <c r="B3" s="68"/>
      <c r="C3" s="68"/>
      <c r="D3" s="68"/>
      <c r="E3" s="66"/>
      <c r="F3" s="66"/>
      <c r="G3" s="66"/>
      <c r="H3" s="66"/>
      <c r="I3" s="211"/>
    </row>
    <row r="4" spans="1:9" ht="15" customHeight="1" x14ac:dyDescent="0.25">
      <c r="A4" s="66"/>
      <c r="B4" s="68" t="s">
        <v>471</v>
      </c>
      <c r="C4" s="68"/>
      <c r="D4" s="68"/>
      <c r="G4" s="66"/>
      <c r="H4" s="66"/>
      <c r="I4" s="211"/>
    </row>
    <row r="5" spans="1:9" ht="15" customHeight="1" x14ac:dyDescent="0.25">
      <c r="A5" s="66"/>
      <c r="B5" s="70" t="s">
        <v>57</v>
      </c>
      <c r="C5" s="68"/>
      <c r="D5" s="68"/>
      <c r="G5" s="66"/>
      <c r="H5" s="66"/>
      <c r="I5" s="211"/>
    </row>
    <row r="6" spans="1:9" ht="15" customHeight="1" x14ac:dyDescent="0.25">
      <c r="A6" s="66"/>
      <c r="B6" s="70" t="s">
        <v>58</v>
      </c>
      <c r="C6" s="68"/>
      <c r="D6" s="68"/>
      <c r="E6" s="66"/>
      <c r="F6" s="66"/>
      <c r="G6" s="66"/>
      <c r="H6" s="66"/>
      <c r="I6" s="211"/>
    </row>
    <row r="7" spans="1:9" ht="15" customHeight="1" x14ac:dyDescent="0.25">
      <c r="A7" s="66"/>
      <c r="B7" s="70" t="s">
        <v>59</v>
      </c>
      <c r="C7" s="68"/>
      <c r="D7" s="68"/>
      <c r="E7" s="71"/>
      <c r="F7" s="66"/>
      <c r="G7" s="66"/>
      <c r="H7" s="66"/>
      <c r="I7" s="211"/>
    </row>
    <row r="8" spans="1:9" ht="15" customHeight="1" x14ac:dyDescent="0.25">
      <c r="A8" s="66"/>
      <c r="B8" s="70"/>
      <c r="C8" s="68"/>
      <c r="D8" s="68"/>
      <c r="E8" s="115"/>
      <c r="F8" s="209"/>
      <c r="G8" s="115" t="s">
        <v>731</v>
      </c>
      <c r="H8" s="86" t="s">
        <v>319</v>
      </c>
      <c r="I8" s="211"/>
    </row>
    <row r="9" spans="1:9" ht="15" customHeight="1" x14ac:dyDescent="0.25">
      <c r="A9" s="66"/>
      <c r="B9" s="70"/>
      <c r="C9" s="68"/>
      <c r="D9" s="68"/>
      <c r="E9" s="71" t="s">
        <v>2</v>
      </c>
      <c r="F9" s="71" t="s">
        <v>62</v>
      </c>
      <c r="G9" s="71" t="s">
        <v>697</v>
      </c>
      <c r="H9" s="71" t="s">
        <v>60</v>
      </c>
      <c r="I9" s="211"/>
    </row>
    <row r="10" spans="1:9" ht="15" customHeight="1" x14ac:dyDescent="0.25">
      <c r="A10" s="66"/>
      <c r="B10" s="76" t="s">
        <v>63</v>
      </c>
      <c r="C10" s="76" t="s">
        <v>64</v>
      </c>
      <c r="D10" s="76" t="s">
        <v>65</v>
      </c>
      <c r="E10" s="71" t="s">
        <v>157</v>
      </c>
      <c r="F10" s="81" t="s">
        <v>698</v>
      </c>
      <c r="G10" s="71" t="s">
        <v>158</v>
      </c>
      <c r="H10" s="71" t="s">
        <v>159</v>
      </c>
      <c r="I10" s="212" t="s">
        <v>7</v>
      </c>
    </row>
    <row r="11" spans="1:9" ht="15" customHeight="1" x14ac:dyDescent="0.25">
      <c r="A11" s="66">
        <v>1</v>
      </c>
      <c r="B11" s="440" t="s">
        <v>101</v>
      </c>
      <c r="C11" s="440"/>
      <c r="D11" s="450" t="s">
        <v>103</v>
      </c>
      <c r="E11" s="432">
        <v>17</v>
      </c>
      <c r="F11" s="432">
        <v>25</v>
      </c>
      <c r="G11" s="433"/>
      <c r="H11" s="434">
        <v>9.5</v>
      </c>
      <c r="I11" s="246">
        <f t="shared" ref="I11:I22" si="0">SUM(E11:H11)</f>
        <v>51.5</v>
      </c>
    </row>
    <row r="12" spans="1:9" ht="15" customHeight="1" x14ac:dyDescent="0.25">
      <c r="A12" s="66">
        <v>2</v>
      </c>
      <c r="B12" s="430" t="s">
        <v>452</v>
      </c>
      <c r="C12" s="430"/>
      <c r="D12" s="446" t="s">
        <v>96</v>
      </c>
      <c r="E12" s="432">
        <v>22</v>
      </c>
      <c r="F12" s="432">
        <v>13</v>
      </c>
      <c r="G12" s="451"/>
      <c r="H12" s="449"/>
      <c r="I12" s="246">
        <f t="shared" si="0"/>
        <v>35</v>
      </c>
    </row>
    <row r="13" spans="1:9" ht="15" customHeight="1" x14ac:dyDescent="0.25">
      <c r="A13" s="66">
        <v>2</v>
      </c>
      <c r="B13" s="430" t="s">
        <v>453</v>
      </c>
      <c r="C13" s="430"/>
      <c r="D13" s="446" t="s">
        <v>96</v>
      </c>
      <c r="E13" s="432">
        <v>13</v>
      </c>
      <c r="F13" s="432">
        <v>22</v>
      </c>
      <c r="G13" s="433"/>
      <c r="H13" s="449"/>
      <c r="I13" s="246">
        <f t="shared" si="0"/>
        <v>35</v>
      </c>
    </row>
    <row r="14" spans="1:9" ht="15" customHeight="1" x14ac:dyDescent="0.25">
      <c r="A14" s="66">
        <v>4</v>
      </c>
      <c r="B14" s="440" t="s">
        <v>366</v>
      </c>
      <c r="C14" s="440"/>
      <c r="D14" s="450" t="s">
        <v>105</v>
      </c>
      <c r="E14" s="432">
        <v>7</v>
      </c>
      <c r="F14" s="432">
        <v>19</v>
      </c>
      <c r="G14" s="433"/>
      <c r="H14" s="434">
        <v>8.5</v>
      </c>
      <c r="I14" s="246">
        <f t="shared" si="0"/>
        <v>34.5</v>
      </c>
    </row>
    <row r="15" spans="1:9" ht="15" customHeight="1" x14ac:dyDescent="0.25">
      <c r="A15" s="66">
        <v>5</v>
      </c>
      <c r="B15" s="435" t="s">
        <v>248</v>
      </c>
      <c r="C15" s="435"/>
      <c r="D15" s="435" t="s">
        <v>32</v>
      </c>
      <c r="E15" s="437">
        <v>19</v>
      </c>
      <c r="F15" s="437"/>
      <c r="G15" s="438"/>
      <c r="H15" s="439">
        <v>12.5</v>
      </c>
      <c r="I15" s="246">
        <f t="shared" si="0"/>
        <v>31.5</v>
      </c>
    </row>
    <row r="16" spans="1:9" ht="15" customHeight="1" x14ac:dyDescent="0.25">
      <c r="A16" s="66"/>
      <c r="B16" s="145" t="s">
        <v>146</v>
      </c>
      <c r="C16" s="132"/>
      <c r="D16" s="206" t="s">
        <v>96</v>
      </c>
      <c r="E16" s="141">
        <v>9</v>
      </c>
      <c r="F16" s="141">
        <v>9</v>
      </c>
      <c r="G16" s="139"/>
      <c r="H16" s="135">
        <v>11</v>
      </c>
      <c r="I16" s="246">
        <f t="shared" si="0"/>
        <v>29</v>
      </c>
    </row>
    <row r="17" spans="1:9" ht="15" customHeight="1" x14ac:dyDescent="0.25">
      <c r="A17" s="66"/>
      <c r="B17" s="145" t="s">
        <v>34</v>
      </c>
      <c r="C17" s="132"/>
      <c r="D17" s="158" t="s">
        <v>23</v>
      </c>
      <c r="E17" s="141">
        <v>10</v>
      </c>
      <c r="F17" s="141">
        <v>17</v>
      </c>
      <c r="G17" s="139"/>
      <c r="H17" s="135"/>
      <c r="I17" s="246">
        <f t="shared" si="0"/>
        <v>27</v>
      </c>
    </row>
    <row r="18" spans="1:9" ht="15" customHeight="1" x14ac:dyDescent="0.25">
      <c r="A18" s="66"/>
      <c r="B18" s="132" t="s">
        <v>104</v>
      </c>
      <c r="C18" s="132"/>
      <c r="D18" s="155" t="s">
        <v>96</v>
      </c>
      <c r="E18" s="141">
        <v>25</v>
      </c>
      <c r="F18" s="141"/>
      <c r="G18" s="139"/>
      <c r="H18" s="135"/>
      <c r="I18" s="246">
        <f t="shared" si="0"/>
        <v>25</v>
      </c>
    </row>
    <row r="19" spans="1:9" ht="15" customHeight="1" x14ac:dyDescent="0.25">
      <c r="A19" s="66"/>
      <c r="B19" s="145" t="s">
        <v>235</v>
      </c>
      <c r="C19" s="145"/>
      <c r="D19" s="145" t="s">
        <v>42</v>
      </c>
      <c r="E19" s="141">
        <v>8</v>
      </c>
      <c r="F19" s="141">
        <v>15</v>
      </c>
      <c r="G19" s="139"/>
      <c r="H19" s="135"/>
      <c r="I19" s="246">
        <f t="shared" si="0"/>
        <v>23</v>
      </c>
    </row>
    <row r="20" spans="1:9" ht="15" customHeight="1" x14ac:dyDescent="0.25">
      <c r="A20" s="66"/>
      <c r="B20" s="132" t="s">
        <v>250</v>
      </c>
      <c r="C20" s="132"/>
      <c r="D20" s="155" t="s">
        <v>96</v>
      </c>
      <c r="E20" s="141">
        <v>15</v>
      </c>
      <c r="F20" s="141"/>
      <c r="G20" s="139"/>
      <c r="H20" s="135"/>
      <c r="I20" s="246">
        <f t="shared" si="0"/>
        <v>15</v>
      </c>
    </row>
    <row r="21" spans="1:9" ht="15" customHeight="1" x14ac:dyDescent="0.25">
      <c r="A21" s="219"/>
      <c r="B21" s="137" t="s">
        <v>706</v>
      </c>
      <c r="C21" s="137"/>
      <c r="D21" s="137" t="s">
        <v>126</v>
      </c>
      <c r="E21" s="144"/>
      <c r="F21" s="144">
        <v>10</v>
      </c>
      <c r="G21" s="146"/>
      <c r="H21" s="134"/>
      <c r="I21" s="246">
        <f t="shared" si="0"/>
        <v>10</v>
      </c>
    </row>
    <row r="22" spans="1:9" ht="15" customHeight="1" x14ac:dyDescent="0.25">
      <c r="A22" s="66"/>
      <c r="B22" s="132" t="s">
        <v>707</v>
      </c>
      <c r="C22" s="132"/>
      <c r="D22" s="155" t="s">
        <v>437</v>
      </c>
      <c r="E22" s="141"/>
      <c r="F22" s="141">
        <v>8</v>
      </c>
      <c r="G22" s="139"/>
      <c r="H22" s="135"/>
      <c r="I22" s="246">
        <f t="shared" si="0"/>
        <v>8</v>
      </c>
    </row>
    <row r="23" spans="1:9" ht="15" customHeight="1" x14ac:dyDescent="0.25">
      <c r="A23" s="66"/>
      <c r="B23" s="132"/>
      <c r="C23" s="132"/>
      <c r="D23" s="155"/>
      <c r="E23" s="141"/>
      <c r="F23" s="141"/>
      <c r="G23" s="139"/>
      <c r="H23" s="135"/>
      <c r="I23" s="246">
        <f t="shared" ref="I23:I24" si="1">SUM(E23:H23)</f>
        <v>0</v>
      </c>
    </row>
    <row r="24" spans="1:9" ht="15" customHeight="1" x14ac:dyDescent="0.25">
      <c r="A24" s="66"/>
      <c r="B24" s="132"/>
      <c r="C24" s="132"/>
      <c r="D24" s="155"/>
      <c r="E24" s="141"/>
      <c r="F24" s="141"/>
      <c r="G24" s="139"/>
      <c r="H24" s="135"/>
      <c r="I24" s="246">
        <f t="shared" si="1"/>
        <v>0</v>
      </c>
    </row>
    <row r="25" spans="1:9" ht="15" customHeight="1" x14ac:dyDescent="0.25">
      <c r="A25" s="66"/>
      <c r="B25" s="68"/>
      <c r="C25" s="68"/>
      <c r="D25" s="68"/>
      <c r="G25" s="66"/>
      <c r="H25" s="66"/>
    </row>
    <row r="26" spans="1:9" ht="18.75" customHeight="1" x14ac:dyDescent="0.25">
      <c r="A26" s="66"/>
      <c r="B26" s="210" t="s">
        <v>160</v>
      </c>
      <c r="C26" s="79"/>
      <c r="D26" s="79"/>
      <c r="G26" s="66"/>
      <c r="H26" s="66"/>
    </row>
    <row r="27" spans="1:9" ht="15" customHeight="1" x14ac:dyDescent="0.25">
      <c r="A27" s="66"/>
      <c r="B27" s="80" t="s">
        <v>63</v>
      </c>
      <c r="C27" s="80" t="s">
        <v>5</v>
      </c>
      <c r="D27" s="80" t="s">
        <v>65</v>
      </c>
      <c r="G27" s="66"/>
      <c r="H27" s="66"/>
    </row>
    <row r="28" spans="1:9" ht="15" customHeight="1" x14ac:dyDescent="0.25">
      <c r="A28" s="66">
        <v>1</v>
      </c>
      <c r="B28" s="183" t="s">
        <v>248</v>
      </c>
      <c r="C28" s="64" t="s">
        <v>249</v>
      </c>
      <c r="D28" s="183" t="s">
        <v>32</v>
      </c>
      <c r="G28" s="66"/>
      <c r="H28" s="66"/>
    </row>
    <row r="29" spans="1:9" ht="15" customHeight="1" x14ac:dyDescent="0.25">
      <c r="A29" s="66">
        <v>2</v>
      </c>
      <c r="B29" s="145" t="s">
        <v>101</v>
      </c>
      <c r="C29" s="64" t="s">
        <v>246</v>
      </c>
      <c r="D29" s="158" t="s">
        <v>103</v>
      </c>
      <c r="G29" s="66"/>
      <c r="H29" s="66"/>
    </row>
    <row r="30" spans="1:9" ht="15" customHeight="1" x14ac:dyDescent="0.25">
      <c r="A30" s="66">
        <v>3</v>
      </c>
      <c r="B30" s="132" t="s">
        <v>453</v>
      </c>
      <c r="C30" s="64" t="s">
        <v>747</v>
      </c>
      <c r="D30" s="155" t="s">
        <v>96</v>
      </c>
      <c r="G30" s="66"/>
      <c r="H30" s="66"/>
    </row>
    <row r="31" spans="1:9" ht="15" customHeight="1" x14ac:dyDescent="0.25">
      <c r="A31" s="464">
        <v>4</v>
      </c>
      <c r="B31" s="145" t="s">
        <v>146</v>
      </c>
      <c r="C31" s="64" t="s">
        <v>147</v>
      </c>
      <c r="D31" s="206" t="s">
        <v>96</v>
      </c>
      <c r="G31" s="66"/>
      <c r="H31" s="66"/>
    </row>
    <row r="32" spans="1:9" x14ac:dyDescent="0.25">
      <c r="A32" s="66">
        <v>5</v>
      </c>
      <c r="B32" s="145" t="s">
        <v>366</v>
      </c>
      <c r="C32" s="64" t="s">
        <v>748</v>
      </c>
      <c r="D32" s="158" t="s">
        <v>105</v>
      </c>
    </row>
  </sheetData>
  <sortState xmlns:xlrd2="http://schemas.microsoft.com/office/spreadsheetml/2017/richdata2" ref="A28:D32">
    <sortCondition ref="A28:A3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3BD0-ED69-4C60-9CA6-0B379A5D6FD6}">
  <dimension ref="A1:T33"/>
  <sheetViews>
    <sheetView workbookViewId="0">
      <selection activeCell="H5" sqref="H5"/>
    </sheetView>
  </sheetViews>
  <sheetFormatPr defaultColWidth="17.28515625" defaultRowHeight="12.75" x14ac:dyDescent="0.2"/>
  <cols>
    <col min="1" max="1" width="4.42578125" style="83" customWidth="1"/>
    <col min="2" max="2" width="24.85546875" style="83" customWidth="1"/>
    <col min="3" max="3" width="27" style="83" customWidth="1"/>
    <col min="4" max="4" width="13.7109375" style="83" customWidth="1"/>
    <col min="5" max="5" width="14.7109375" style="83" customWidth="1"/>
    <col min="6" max="6" width="14.7109375" style="125" customWidth="1"/>
    <col min="7" max="7" width="13.85546875" style="83" bestFit="1" customWidth="1"/>
    <col min="8" max="8" width="13.85546875" style="83" customWidth="1"/>
    <col min="9" max="9" width="12.42578125" style="83" bestFit="1" customWidth="1"/>
    <col min="10" max="20" width="9.140625" style="83" customWidth="1"/>
    <col min="21" max="16384" width="17.28515625" style="83"/>
  </cols>
  <sheetData>
    <row r="1" spans="1:20" s="190" customFormat="1" ht="15" x14ac:dyDescent="0.25">
      <c r="A1" s="185"/>
      <c r="B1" s="186" t="s">
        <v>76</v>
      </c>
      <c r="C1" s="185"/>
      <c r="D1" s="185"/>
      <c r="E1" s="187"/>
      <c r="F1" s="188"/>
      <c r="G1" s="189"/>
      <c r="H1" s="189"/>
      <c r="J1" s="191"/>
      <c r="K1" s="185"/>
      <c r="L1" s="185"/>
      <c r="M1" s="185"/>
      <c r="N1" s="185"/>
      <c r="O1" s="185"/>
      <c r="P1" s="185"/>
      <c r="Q1" s="185"/>
      <c r="R1" s="185"/>
      <c r="S1" s="185"/>
      <c r="T1" s="185"/>
    </row>
    <row r="2" spans="1:20" x14ac:dyDescent="0.2">
      <c r="A2" s="90"/>
      <c r="B2" s="91" t="s">
        <v>56</v>
      </c>
      <c r="C2" s="90"/>
      <c r="D2" s="90"/>
      <c r="E2" s="92"/>
      <c r="F2" s="124"/>
      <c r="G2" s="90"/>
      <c r="H2" s="90"/>
      <c r="J2" s="93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x14ac:dyDescent="0.2">
      <c r="A3" s="90"/>
      <c r="B3" s="94"/>
      <c r="C3" s="90"/>
      <c r="D3" s="90"/>
      <c r="J3" s="93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20" x14ac:dyDescent="0.2">
      <c r="A4" s="90"/>
      <c r="B4" s="83" t="s">
        <v>70</v>
      </c>
      <c r="C4" s="90"/>
      <c r="D4" s="90"/>
      <c r="J4" s="93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1:20" x14ac:dyDescent="0.2">
      <c r="A5" s="90"/>
      <c r="B5" s="83" t="s">
        <v>77</v>
      </c>
      <c r="C5" s="90"/>
      <c r="D5" s="90"/>
      <c r="E5" s="92"/>
      <c r="F5" s="124"/>
      <c r="G5" s="92"/>
      <c r="H5" s="92"/>
      <c r="I5" s="72"/>
      <c r="J5" s="93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0" ht="15" customHeight="1" x14ac:dyDescent="0.25">
      <c r="A6" s="90"/>
      <c r="B6" s="83" t="s">
        <v>78</v>
      </c>
      <c r="C6" s="90"/>
      <c r="D6" s="90"/>
      <c r="E6" s="74" t="s">
        <v>319</v>
      </c>
      <c r="F6" s="126" t="s">
        <v>319</v>
      </c>
      <c r="G6" s="74"/>
      <c r="H6" s="74"/>
      <c r="I6" s="74" t="s">
        <v>252</v>
      </c>
      <c r="J6" s="93"/>
      <c r="K6" s="90"/>
      <c r="L6" s="90"/>
      <c r="M6" s="90"/>
      <c r="N6" s="90"/>
      <c r="O6" s="90"/>
      <c r="P6" s="90"/>
      <c r="Q6" s="90"/>
      <c r="R6" s="90"/>
      <c r="S6" s="90"/>
      <c r="T6" s="90"/>
    </row>
    <row r="7" spans="1:20" x14ac:dyDescent="0.2">
      <c r="A7" s="90"/>
      <c r="C7" s="90"/>
      <c r="D7" s="90"/>
      <c r="E7" s="95" t="s">
        <v>66</v>
      </c>
      <c r="F7" s="127" t="s">
        <v>370</v>
      </c>
      <c r="G7" s="75" t="s">
        <v>61</v>
      </c>
      <c r="H7" s="75" t="s">
        <v>83</v>
      </c>
      <c r="I7" s="95" t="s">
        <v>2</v>
      </c>
      <c r="J7" s="93"/>
      <c r="K7" s="90"/>
      <c r="L7" s="90"/>
      <c r="M7" s="90"/>
      <c r="N7" s="90"/>
      <c r="O7" s="90"/>
      <c r="P7" s="90"/>
      <c r="Q7" s="90"/>
      <c r="R7" s="90"/>
      <c r="S7" s="90"/>
      <c r="T7" s="90"/>
    </row>
    <row r="8" spans="1:20" x14ac:dyDescent="0.2">
      <c r="A8" s="90"/>
      <c r="B8" s="91" t="s">
        <v>4</v>
      </c>
      <c r="C8" s="91" t="s">
        <v>5</v>
      </c>
      <c r="D8" s="91" t="s">
        <v>6</v>
      </c>
      <c r="E8" s="95" t="s">
        <v>175</v>
      </c>
      <c r="F8" s="127" t="s">
        <v>371</v>
      </c>
      <c r="G8" s="75" t="s">
        <v>172</v>
      </c>
      <c r="H8" s="75" t="s">
        <v>185</v>
      </c>
      <c r="I8" s="95" t="s">
        <v>177</v>
      </c>
      <c r="J8" s="75" t="s">
        <v>7</v>
      </c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ht="15" customHeight="1" x14ac:dyDescent="0.25">
      <c r="A9" s="90">
        <v>1</v>
      </c>
      <c r="B9" s="64" t="s">
        <v>589</v>
      </c>
      <c r="C9" s="64" t="s">
        <v>590</v>
      </c>
      <c r="D9" s="155" t="s">
        <v>591</v>
      </c>
      <c r="E9" s="375"/>
      <c r="F9" s="375"/>
      <c r="G9" s="99">
        <v>25</v>
      </c>
      <c r="H9" s="99">
        <v>25</v>
      </c>
      <c r="I9" s="99"/>
      <c r="J9" s="96">
        <f t="shared" ref="J9:J30" si="0">SUM(E9:I9)</f>
        <v>50</v>
      </c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ht="15" customHeight="1" x14ac:dyDescent="0.25">
      <c r="A10" s="90"/>
      <c r="B10" s="132" t="s">
        <v>310</v>
      </c>
      <c r="C10" s="132" t="s">
        <v>311</v>
      </c>
      <c r="D10" s="155" t="s">
        <v>312</v>
      </c>
      <c r="E10" s="32">
        <v>12.5</v>
      </c>
      <c r="F10" s="376"/>
      <c r="G10" s="100">
        <v>13</v>
      </c>
      <c r="H10" s="100">
        <v>19</v>
      </c>
      <c r="I10" s="100"/>
      <c r="J10" s="97">
        <f t="shared" si="0"/>
        <v>44.5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ht="15" customHeight="1" x14ac:dyDescent="0.25">
      <c r="A11" s="90"/>
      <c r="B11" s="183" t="s">
        <v>592</v>
      </c>
      <c r="C11" s="183" t="s">
        <v>593</v>
      </c>
      <c r="D11" s="183" t="s">
        <v>130</v>
      </c>
      <c r="E11" s="101"/>
      <c r="F11" s="101"/>
      <c r="G11" s="102">
        <v>22</v>
      </c>
      <c r="H11" s="102"/>
      <c r="I11" s="102"/>
      <c r="J11" s="98">
        <f t="shared" si="0"/>
        <v>22</v>
      </c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ht="15" customHeight="1" x14ac:dyDescent="0.25">
      <c r="A12" s="90"/>
      <c r="B12" s="145" t="s">
        <v>598</v>
      </c>
      <c r="C12" s="145" t="s">
        <v>599</v>
      </c>
      <c r="D12" s="158" t="s">
        <v>600</v>
      </c>
      <c r="E12" s="101"/>
      <c r="F12" s="101"/>
      <c r="G12" s="36">
        <v>15</v>
      </c>
      <c r="H12" s="36">
        <v>7</v>
      </c>
      <c r="I12" s="102"/>
      <c r="J12" s="98">
        <f t="shared" si="0"/>
        <v>22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ht="15" customHeight="1" x14ac:dyDescent="0.25">
      <c r="A13" s="90"/>
      <c r="B13" s="132" t="s">
        <v>662</v>
      </c>
      <c r="C13" s="132" t="s">
        <v>663</v>
      </c>
      <c r="D13" s="155" t="s">
        <v>664</v>
      </c>
      <c r="E13" s="349"/>
      <c r="F13" s="101"/>
      <c r="G13" s="102"/>
      <c r="H13" s="102">
        <v>22</v>
      </c>
      <c r="I13" s="102"/>
      <c r="J13" s="98">
        <f t="shared" si="0"/>
        <v>22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</row>
    <row r="14" spans="1:20" ht="15" customHeight="1" x14ac:dyDescent="0.25">
      <c r="A14" s="90"/>
      <c r="B14" s="64" t="s">
        <v>594</v>
      </c>
      <c r="C14" s="64" t="s">
        <v>595</v>
      </c>
      <c r="D14" s="155" t="s">
        <v>596</v>
      </c>
      <c r="E14" s="99"/>
      <c r="F14" s="101"/>
      <c r="G14" s="102">
        <v>19</v>
      </c>
      <c r="H14" s="102"/>
      <c r="I14" s="102"/>
      <c r="J14" s="98">
        <f t="shared" si="0"/>
        <v>19</v>
      </c>
      <c r="K14" s="90"/>
      <c r="L14" s="90" t="s">
        <v>14</v>
      </c>
      <c r="M14" s="90"/>
      <c r="N14" s="90"/>
      <c r="O14" s="90"/>
      <c r="P14" s="90"/>
      <c r="Q14" s="90"/>
      <c r="R14" s="90"/>
      <c r="S14" s="90"/>
      <c r="T14" s="90"/>
    </row>
    <row r="15" spans="1:20" ht="15" customHeight="1" x14ac:dyDescent="0.25">
      <c r="A15" s="90"/>
      <c r="B15" s="183" t="s">
        <v>594</v>
      </c>
      <c r="C15" s="183" t="s">
        <v>597</v>
      </c>
      <c r="D15" s="249" t="s">
        <v>596</v>
      </c>
      <c r="E15" s="99"/>
      <c r="F15" s="101"/>
      <c r="G15" s="102">
        <v>17</v>
      </c>
      <c r="H15" s="102"/>
      <c r="I15" s="102"/>
      <c r="J15" s="98">
        <f t="shared" si="0"/>
        <v>17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spans="1:20" ht="15" customHeight="1" x14ac:dyDescent="0.25">
      <c r="A16" s="90"/>
      <c r="B16" s="132" t="s">
        <v>665</v>
      </c>
      <c r="C16" s="132" t="s">
        <v>666</v>
      </c>
      <c r="D16" s="155" t="s">
        <v>437</v>
      </c>
      <c r="E16" s="32"/>
      <c r="F16" s="35"/>
      <c r="G16" s="36"/>
      <c r="H16" s="36">
        <v>17</v>
      </c>
      <c r="I16" s="102"/>
      <c r="J16" s="98">
        <f t="shared" si="0"/>
        <v>17</v>
      </c>
      <c r="K16" s="90"/>
      <c r="L16" s="90"/>
      <c r="M16" s="90"/>
      <c r="N16" s="90"/>
      <c r="O16" s="90"/>
      <c r="P16" s="90"/>
      <c r="Q16" s="90"/>
      <c r="R16" s="90"/>
      <c r="S16" s="90"/>
      <c r="T16" s="90"/>
    </row>
    <row r="17" spans="1:20" ht="15" customHeight="1" x14ac:dyDescent="0.25">
      <c r="A17" s="90"/>
      <c r="B17" s="145" t="s">
        <v>606</v>
      </c>
      <c r="C17" s="145" t="s">
        <v>607</v>
      </c>
      <c r="D17" s="158" t="s">
        <v>608</v>
      </c>
      <c r="E17" s="101"/>
      <c r="F17" s="101"/>
      <c r="G17" s="102">
        <v>7</v>
      </c>
      <c r="H17" s="102">
        <v>9</v>
      </c>
      <c r="I17" s="102"/>
      <c r="J17" s="98">
        <f t="shared" si="0"/>
        <v>16</v>
      </c>
      <c r="K17" s="90"/>
      <c r="L17" s="90"/>
      <c r="M17" s="90"/>
      <c r="N17" s="90"/>
      <c r="O17" s="90"/>
      <c r="P17" s="90"/>
      <c r="Q17" s="90"/>
      <c r="R17" s="90"/>
      <c r="S17" s="90"/>
      <c r="T17" s="90"/>
    </row>
    <row r="18" spans="1:20" ht="15" customHeight="1" x14ac:dyDescent="0.25">
      <c r="A18" s="90"/>
      <c r="B18" s="64" t="s">
        <v>667</v>
      </c>
      <c r="C18" s="64" t="s">
        <v>668</v>
      </c>
      <c r="D18" s="183" t="s">
        <v>669</v>
      </c>
      <c r="E18" s="101"/>
      <c r="F18" s="101"/>
      <c r="G18" s="102"/>
      <c r="H18" s="102">
        <v>15</v>
      </c>
      <c r="I18" s="102"/>
      <c r="J18" s="98">
        <f t="shared" si="0"/>
        <v>15</v>
      </c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1:20" ht="15" customHeight="1" x14ac:dyDescent="0.25">
      <c r="A19" s="90"/>
      <c r="B19" s="137" t="s">
        <v>665</v>
      </c>
      <c r="C19" s="137" t="s">
        <v>670</v>
      </c>
      <c r="D19" s="137" t="s">
        <v>437</v>
      </c>
      <c r="E19" s="146"/>
      <c r="F19" s="135"/>
      <c r="G19" s="134"/>
      <c r="H19" s="134">
        <v>13</v>
      </c>
      <c r="I19" s="134"/>
      <c r="J19" s="98">
        <f t="shared" si="0"/>
        <v>13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</row>
    <row r="20" spans="1:20" ht="15" customHeight="1" x14ac:dyDescent="0.25">
      <c r="A20" s="90"/>
      <c r="B20" s="132" t="s">
        <v>519</v>
      </c>
      <c r="C20" s="132" t="s">
        <v>520</v>
      </c>
      <c r="D20" s="155" t="s">
        <v>268</v>
      </c>
      <c r="E20" s="101"/>
      <c r="F20" s="102">
        <v>12.5</v>
      </c>
      <c r="G20" s="102"/>
      <c r="H20" s="102"/>
      <c r="I20" s="102"/>
      <c r="J20" s="98">
        <f t="shared" si="0"/>
        <v>12.5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spans="1:20" ht="15" customHeight="1" x14ac:dyDescent="0.25">
      <c r="A21" s="90"/>
      <c r="B21" s="64" t="s">
        <v>313</v>
      </c>
      <c r="C21" s="64" t="s">
        <v>314</v>
      </c>
      <c r="D21" s="155" t="s">
        <v>315</v>
      </c>
      <c r="E21" s="101">
        <v>11</v>
      </c>
      <c r="F21" s="102"/>
      <c r="G21" s="102"/>
      <c r="H21" s="102"/>
      <c r="I21" s="102"/>
      <c r="J21" s="98">
        <f t="shared" si="0"/>
        <v>11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</row>
    <row r="22" spans="1:20" ht="15" customHeight="1" x14ac:dyDescent="0.25">
      <c r="A22" s="90"/>
      <c r="B22" s="132" t="s">
        <v>521</v>
      </c>
      <c r="C22" s="132" t="s">
        <v>522</v>
      </c>
      <c r="D22" s="155" t="s">
        <v>329</v>
      </c>
      <c r="E22" s="101"/>
      <c r="F22" s="102">
        <v>11</v>
      </c>
      <c r="G22" s="102"/>
      <c r="H22" s="102"/>
      <c r="I22" s="102"/>
      <c r="J22" s="98">
        <f t="shared" si="0"/>
        <v>11</v>
      </c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1:20" ht="15" customHeight="1" x14ac:dyDescent="0.25">
      <c r="A23" s="90"/>
      <c r="B23" s="247" t="s">
        <v>601</v>
      </c>
      <c r="C23" s="247" t="s">
        <v>602</v>
      </c>
      <c r="D23" s="248" t="s">
        <v>52</v>
      </c>
      <c r="E23" s="318"/>
      <c r="F23" s="102"/>
      <c r="G23" s="102">
        <v>10</v>
      </c>
      <c r="H23" s="102"/>
      <c r="I23" s="102"/>
      <c r="J23" s="98">
        <f t="shared" si="0"/>
        <v>10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1:20" ht="15" customHeight="1" x14ac:dyDescent="0.25">
      <c r="A24" s="90"/>
      <c r="B24" s="150" t="s">
        <v>671</v>
      </c>
      <c r="C24" s="150" t="s">
        <v>672</v>
      </c>
      <c r="D24" s="150" t="s">
        <v>312</v>
      </c>
      <c r="E24" s="134"/>
      <c r="F24" s="135"/>
      <c r="G24" s="134"/>
      <c r="H24" s="134">
        <v>10</v>
      </c>
      <c r="I24" s="134"/>
      <c r="J24" s="98">
        <f t="shared" si="0"/>
        <v>10</v>
      </c>
      <c r="K24" s="90"/>
      <c r="L24" s="90"/>
      <c r="M24" s="90"/>
      <c r="N24" s="90"/>
      <c r="O24" s="90"/>
      <c r="P24" s="90"/>
      <c r="Q24" s="90"/>
      <c r="R24" s="90"/>
      <c r="S24" s="90"/>
      <c r="T24" s="90"/>
    </row>
    <row r="25" spans="1:20" ht="15" customHeight="1" x14ac:dyDescent="0.25">
      <c r="A25" s="90"/>
      <c r="B25" s="159" t="s">
        <v>316</v>
      </c>
      <c r="C25" s="159" t="s">
        <v>317</v>
      </c>
      <c r="D25" s="160" t="s">
        <v>318</v>
      </c>
      <c r="E25" s="318">
        <v>9.5</v>
      </c>
      <c r="F25" s="36"/>
      <c r="G25" s="102"/>
      <c r="H25" s="102"/>
      <c r="I25" s="102"/>
      <c r="J25" s="98">
        <f t="shared" si="0"/>
        <v>9.5</v>
      </c>
      <c r="K25" s="90"/>
      <c r="L25" s="90"/>
      <c r="M25" s="90"/>
      <c r="N25" s="90"/>
      <c r="O25" s="90"/>
      <c r="P25" s="90"/>
      <c r="Q25" s="90"/>
      <c r="R25" s="90"/>
      <c r="S25" s="90"/>
      <c r="T25" s="90"/>
    </row>
    <row r="26" spans="1:20" ht="15" customHeight="1" x14ac:dyDescent="0.25">
      <c r="A26" s="90"/>
      <c r="B26" s="351" t="s">
        <v>523</v>
      </c>
      <c r="C26" s="351" t="s">
        <v>524</v>
      </c>
      <c r="D26" s="374" t="s">
        <v>525</v>
      </c>
      <c r="E26" s="372"/>
      <c r="F26" s="372">
        <v>9.5</v>
      </c>
      <c r="G26" s="372"/>
      <c r="H26" s="372"/>
      <c r="I26" s="372"/>
      <c r="J26" s="373">
        <f t="shared" si="0"/>
        <v>9.5</v>
      </c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20" ht="15" x14ac:dyDescent="0.25">
      <c r="B27" s="64" t="s">
        <v>480</v>
      </c>
      <c r="C27" s="64" t="s">
        <v>603</v>
      </c>
      <c r="D27" s="64" t="s">
        <v>23</v>
      </c>
      <c r="E27" s="99"/>
      <c r="F27" s="99"/>
      <c r="G27" s="99">
        <v>9</v>
      </c>
      <c r="H27" s="99"/>
      <c r="I27" s="99"/>
      <c r="J27" s="373">
        <f t="shared" si="0"/>
        <v>9</v>
      </c>
    </row>
    <row r="28" spans="1:20" ht="15" x14ac:dyDescent="0.25">
      <c r="B28" s="64" t="s">
        <v>604</v>
      </c>
      <c r="C28" s="64" t="s">
        <v>605</v>
      </c>
      <c r="D28" s="155" t="s">
        <v>12</v>
      </c>
      <c r="E28" s="99"/>
      <c r="F28" s="99"/>
      <c r="G28" s="99">
        <v>8</v>
      </c>
      <c r="H28" s="99"/>
      <c r="I28" s="99"/>
      <c r="J28" s="373">
        <f t="shared" si="0"/>
        <v>8</v>
      </c>
    </row>
    <row r="29" spans="1:20" ht="15" x14ac:dyDescent="0.25">
      <c r="B29" s="137" t="s">
        <v>662</v>
      </c>
      <c r="C29" s="137" t="s">
        <v>673</v>
      </c>
      <c r="D29" s="137" t="s">
        <v>664</v>
      </c>
      <c r="E29" s="144"/>
      <c r="F29" s="141"/>
      <c r="G29" s="144"/>
      <c r="H29" s="144">
        <v>8</v>
      </c>
      <c r="I29" s="144"/>
      <c r="J29" s="373">
        <f t="shared" si="0"/>
        <v>8</v>
      </c>
    </row>
    <row r="30" spans="1:20" ht="15" x14ac:dyDescent="0.25">
      <c r="B30" s="137"/>
      <c r="C30" s="137"/>
      <c r="D30" s="137"/>
      <c r="E30" s="144"/>
      <c r="F30" s="141"/>
      <c r="G30" s="144"/>
      <c r="H30" s="144"/>
      <c r="I30" s="144"/>
      <c r="J30" s="373">
        <f t="shared" si="0"/>
        <v>0</v>
      </c>
    </row>
    <row r="31" spans="1:20" ht="15" x14ac:dyDescent="0.25">
      <c r="B31" s="137"/>
      <c r="C31" s="137"/>
      <c r="D31" s="137"/>
      <c r="E31" s="144"/>
      <c r="F31" s="141"/>
      <c r="G31" s="144"/>
      <c r="H31" s="144"/>
      <c r="I31" s="144"/>
      <c r="J31" s="373">
        <f t="shared" ref="J31:J33" si="1">SUM(E31:I31)</f>
        <v>0</v>
      </c>
    </row>
    <row r="32" spans="1:20" ht="15" x14ac:dyDescent="0.25">
      <c r="B32" s="137"/>
      <c r="C32" s="137"/>
      <c r="D32" s="137"/>
      <c r="E32" s="144"/>
      <c r="F32" s="141"/>
      <c r="G32" s="144"/>
      <c r="H32" s="144"/>
      <c r="I32" s="144"/>
      <c r="J32" s="373">
        <f t="shared" si="1"/>
        <v>0</v>
      </c>
    </row>
    <row r="33" spans="2:10" ht="15" x14ac:dyDescent="0.25">
      <c r="B33" s="137"/>
      <c r="C33" s="137"/>
      <c r="D33" s="137"/>
      <c r="E33" s="144"/>
      <c r="F33" s="141"/>
      <c r="G33" s="144"/>
      <c r="H33" s="144"/>
      <c r="I33" s="144"/>
      <c r="J33" s="373">
        <f t="shared" si="1"/>
        <v>0</v>
      </c>
    </row>
  </sheetData>
  <sortState xmlns:xlrd2="http://schemas.microsoft.com/office/spreadsheetml/2017/richdata2" ref="B9:J30">
    <sortCondition descending="1" ref="J9:J30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7DEB7-4CA0-47D3-A1FB-DD2003B9D95E}">
  <dimension ref="A1:V53"/>
  <sheetViews>
    <sheetView topLeftCell="A22" workbookViewId="0">
      <selection activeCell="A45" sqref="A45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2.42578125" customWidth="1"/>
    <col min="4" max="4" width="12.85546875" customWidth="1"/>
    <col min="5" max="5" width="10.5703125" customWidth="1"/>
    <col min="6" max="6" width="10.5703125" style="121" customWidth="1"/>
    <col min="7" max="7" width="13.28515625" bestFit="1" customWidth="1"/>
    <col min="8" max="8" width="13.28515625" customWidth="1"/>
    <col min="9" max="9" width="13.28515625" style="131" customWidth="1"/>
    <col min="10" max="10" width="10.42578125" bestFit="1" customWidth="1"/>
    <col min="11" max="11" width="13.28515625" bestFit="1" customWidth="1"/>
    <col min="12" max="22" width="9.140625" customWidth="1"/>
  </cols>
  <sheetData>
    <row r="1" spans="1:22" ht="18.75" customHeight="1" x14ac:dyDescent="0.3">
      <c r="A1" s="66"/>
      <c r="B1" s="67" t="s">
        <v>180</v>
      </c>
      <c r="C1" s="68"/>
      <c r="D1" s="82"/>
      <c r="E1" s="88"/>
      <c r="F1" s="118"/>
      <c r="G1" s="66"/>
      <c r="H1" s="66"/>
      <c r="I1" s="66"/>
      <c r="J1" s="66"/>
      <c r="K1" s="66"/>
      <c r="L1" s="69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15" customHeight="1" x14ac:dyDescent="0.25">
      <c r="A2" s="66"/>
      <c r="B2" s="68" t="s">
        <v>56</v>
      </c>
      <c r="C2" s="68"/>
      <c r="D2" s="68"/>
      <c r="E2" s="66"/>
      <c r="F2" s="119"/>
      <c r="G2" s="66"/>
      <c r="H2" s="66"/>
      <c r="I2" s="66"/>
      <c r="J2" s="66"/>
      <c r="K2" s="66"/>
      <c r="L2" s="69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" customHeight="1" x14ac:dyDescent="0.25">
      <c r="A3" s="66"/>
      <c r="B3" s="68"/>
      <c r="C3" s="68"/>
      <c r="D3" s="68"/>
      <c r="E3" s="66"/>
      <c r="F3" s="119"/>
      <c r="G3" s="66"/>
      <c r="H3" s="66"/>
      <c r="I3" s="66"/>
      <c r="J3" s="66"/>
      <c r="K3" s="66"/>
      <c r="L3" s="69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ht="15" customHeight="1" x14ac:dyDescent="0.25">
      <c r="A4" s="66"/>
      <c r="B4" s="70" t="s">
        <v>70</v>
      </c>
      <c r="C4" s="68"/>
      <c r="D4" s="68"/>
      <c r="E4" s="66"/>
      <c r="F4" s="119"/>
      <c r="G4" s="66"/>
      <c r="H4" s="66"/>
      <c r="I4" s="66"/>
      <c r="J4" s="66"/>
      <c r="K4" s="66"/>
      <c r="L4" s="69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ht="15" customHeight="1" x14ac:dyDescent="0.25">
      <c r="A5" s="66"/>
      <c r="B5" s="70" t="s">
        <v>79</v>
      </c>
      <c r="C5" s="68"/>
      <c r="D5" s="68"/>
      <c r="E5" s="66"/>
      <c r="F5" s="119"/>
      <c r="G5" s="66"/>
      <c r="H5" s="66"/>
      <c r="I5" s="66"/>
      <c r="J5" s="66"/>
      <c r="K5" s="66"/>
      <c r="L5" s="69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ht="15" customHeight="1" x14ac:dyDescent="0.25">
      <c r="A6" s="66"/>
      <c r="B6" s="70" t="s">
        <v>59</v>
      </c>
      <c r="C6" s="68"/>
      <c r="D6" s="68"/>
      <c r="E6" s="66"/>
      <c r="F6" s="119"/>
      <c r="G6" s="66"/>
      <c r="H6" s="86"/>
      <c r="I6" s="86"/>
      <c r="J6" s="74"/>
      <c r="K6" s="66"/>
      <c r="L6" s="69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ht="15" customHeight="1" x14ac:dyDescent="0.25">
      <c r="A7" s="66"/>
      <c r="B7" s="201"/>
      <c r="C7" s="130"/>
      <c r="D7" s="130"/>
      <c r="E7" s="120" t="s">
        <v>181</v>
      </c>
      <c r="F7" s="120" t="s">
        <v>82</v>
      </c>
      <c r="G7" s="120" t="s">
        <v>182</v>
      </c>
      <c r="H7" s="120" t="s">
        <v>61</v>
      </c>
      <c r="I7" s="120" t="s">
        <v>83</v>
      </c>
      <c r="J7" s="120" t="s">
        <v>81</v>
      </c>
      <c r="K7" s="120" t="s">
        <v>80</v>
      </c>
      <c r="L7" s="203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5" customHeight="1" x14ac:dyDescent="0.25">
      <c r="A8" s="66"/>
      <c r="B8" s="202" t="s">
        <v>63</v>
      </c>
      <c r="C8" s="202" t="s">
        <v>64</v>
      </c>
      <c r="D8" s="202" t="s">
        <v>65</v>
      </c>
      <c r="E8" s="120" t="s">
        <v>175</v>
      </c>
      <c r="F8" s="120" t="s">
        <v>183</v>
      </c>
      <c r="G8" s="120" t="s">
        <v>184</v>
      </c>
      <c r="H8" s="120" t="s">
        <v>172</v>
      </c>
      <c r="I8" s="120" t="s">
        <v>185</v>
      </c>
      <c r="J8" s="120" t="s">
        <v>185</v>
      </c>
      <c r="K8" s="120" t="s">
        <v>176</v>
      </c>
      <c r="L8" s="204" t="s">
        <v>7</v>
      </c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2" ht="15" customHeight="1" x14ac:dyDescent="0.25">
      <c r="A9" s="66">
        <v>1</v>
      </c>
      <c r="B9" s="197" t="s">
        <v>17</v>
      </c>
      <c r="C9" s="197" t="s">
        <v>432</v>
      </c>
      <c r="D9" s="198" t="s">
        <v>28</v>
      </c>
      <c r="E9" s="413"/>
      <c r="F9" s="414"/>
      <c r="G9" s="414">
        <v>25</v>
      </c>
      <c r="H9" s="413">
        <v>22</v>
      </c>
      <c r="I9" s="413">
        <v>25</v>
      </c>
      <c r="J9" s="413"/>
      <c r="K9" s="413"/>
      <c r="L9" s="200">
        <f t="shared" ref="L9:L44" si="0">SUM(E9:K9)</f>
        <v>72</v>
      </c>
      <c r="M9" s="68"/>
      <c r="N9">
        <f>COUNT(E9:K9)</f>
        <v>3</v>
      </c>
      <c r="O9">
        <f t="shared" ref="O9:O32" si="1">IF(N9&gt;3,"  huom",0)</f>
        <v>0</v>
      </c>
      <c r="P9" s="68"/>
      <c r="Q9" s="68"/>
      <c r="R9" s="68"/>
      <c r="S9" s="68"/>
      <c r="T9" s="68"/>
      <c r="U9" s="68"/>
      <c r="V9" s="68"/>
    </row>
    <row r="10" spans="1:22" ht="15" customHeight="1" x14ac:dyDescent="0.25">
      <c r="A10" s="66">
        <v>2</v>
      </c>
      <c r="B10" s="405" t="s">
        <v>393</v>
      </c>
      <c r="C10" s="405" t="s">
        <v>394</v>
      </c>
      <c r="D10" s="406" t="s">
        <v>407</v>
      </c>
      <c r="E10" s="414"/>
      <c r="F10" s="414">
        <v>25</v>
      </c>
      <c r="G10" s="414">
        <v>17</v>
      </c>
      <c r="H10" s="414">
        <v>25</v>
      </c>
      <c r="I10" s="414"/>
      <c r="J10" s="414"/>
      <c r="K10" s="414"/>
      <c r="L10" s="200">
        <f t="shared" si="0"/>
        <v>67</v>
      </c>
      <c r="M10" s="68"/>
      <c r="N10" s="131">
        <f t="shared" ref="N10:N44" si="2">COUNT(E10:K10)</f>
        <v>3</v>
      </c>
      <c r="O10">
        <f t="shared" si="1"/>
        <v>0</v>
      </c>
      <c r="P10" s="68"/>
      <c r="Q10" s="68"/>
      <c r="R10" s="68"/>
      <c r="S10" s="68"/>
      <c r="T10" s="68"/>
      <c r="U10" s="68"/>
      <c r="V10" s="68"/>
    </row>
    <row r="11" spans="1:22" ht="15" customHeight="1" x14ac:dyDescent="0.25">
      <c r="A11" s="66">
        <v>3</v>
      </c>
      <c r="B11" s="405" t="s">
        <v>645</v>
      </c>
      <c r="C11" s="197" t="s">
        <v>658</v>
      </c>
      <c r="D11" s="405" t="s">
        <v>650</v>
      </c>
      <c r="E11" s="414"/>
      <c r="F11" s="414"/>
      <c r="G11" s="414"/>
      <c r="H11" s="414">
        <v>19</v>
      </c>
      <c r="I11" s="414"/>
      <c r="J11" s="414">
        <v>25</v>
      </c>
      <c r="K11" s="414">
        <v>22</v>
      </c>
      <c r="L11" s="200">
        <f t="shared" si="0"/>
        <v>66</v>
      </c>
      <c r="M11" s="68"/>
      <c r="N11" s="131">
        <f t="shared" si="2"/>
        <v>3</v>
      </c>
      <c r="O11">
        <f t="shared" si="1"/>
        <v>0</v>
      </c>
      <c r="P11" s="68"/>
      <c r="Q11" s="68"/>
      <c r="R11" s="68"/>
      <c r="S11" s="68"/>
      <c r="T11" s="68"/>
      <c r="U11" s="68"/>
      <c r="V11" s="68"/>
    </row>
    <row r="12" spans="1:22" ht="15" customHeight="1" x14ac:dyDescent="0.25">
      <c r="A12" s="66">
        <v>4</v>
      </c>
      <c r="B12" s="400" t="s">
        <v>309</v>
      </c>
      <c r="C12" s="400" t="s">
        <v>308</v>
      </c>
      <c r="D12" s="401" t="s">
        <v>303</v>
      </c>
      <c r="E12" s="414">
        <v>25</v>
      </c>
      <c r="F12" s="414"/>
      <c r="G12" s="414"/>
      <c r="H12" s="414">
        <v>17</v>
      </c>
      <c r="I12" s="414">
        <v>22</v>
      </c>
      <c r="J12" s="414"/>
      <c r="K12" s="414"/>
      <c r="L12" s="200">
        <f t="shared" si="0"/>
        <v>64</v>
      </c>
      <c r="M12" s="68"/>
      <c r="N12" s="131">
        <f t="shared" si="2"/>
        <v>3</v>
      </c>
      <c r="O12">
        <f t="shared" si="1"/>
        <v>0</v>
      </c>
      <c r="P12" s="68"/>
      <c r="Q12" s="68"/>
      <c r="R12" s="68"/>
      <c r="S12" s="68"/>
      <c r="T12" s="68"/>
      <c r="U12" s="68"/>
      <c r="V12" s="68"/>
    </row>
    <row r="13" spans="1:22" ht="15" customHeight="1" x14ac:dyDescent="0.25">
      <c r="A13" s="66">
        <v>5</v>
      </c>
      <c r="B13" s="400" t="s">
        <v>296</v>
      </c>
      <c r="C13" s="400" t="s">
        <v>295</v>
      </c>
      <c r="D13" s="401" t="s">
        <v>294</v>
      </c>
      <c r="E13" s="415" t="s">
        <v>621</v>
      </c>
      <c r="F13" s="414">
        <v>17</v>
      </c>
      <c r="G13" s="414"/>
      <c r="H13" s="415" t="s">
        <v>676</v>
      </c>
      <c r="I13" s="414"/>
      <c r="J13" s="414">
        <v>22</v>
      </c>
      <c r="K13" s="414">
        <v>17</v>
      </c>
      <c r="L13" s="200">
        <f t="shared" si="0"/>
        <v>56</v>
      </c>
      <c r="M13" s="68"/>
      <c r="N13" s="131">
        <f t="shared" si="2"/>
        <v>3</v>
      </c>
      <c r="O13">
        <f t="shared" si="1"/>
        <v>0</v>
      </c>
      <c r="P13" s="68"/>
      <c r="Q13" s="68"/>
      <c r="R13" s="68"/>
      <c r="S13" s="68"/>
      <c r="T13" s="68"/>
      <c r="U13" s="68"/>
      <c r="V13" s="68"/>
    </row>
    <row r="14" spans="1:22" ht="15" customHeight="1" x14ac:dyDescent="0.25">
      <c r="A14" s="66">
        <v>5</v>
      </c>
      <c r="B14" s="400" t="s">
        <v>307</v>
      </c>
      <c r="C14" s="400" t="s">
        <v>306</v>
      </c>
      <c r="D14" s="401" t="s">
        <v>303</v>
      </c>
      <c r="E14" s="414">
        <v>22</v>
      </c>
      <c r="F14" s="414"/>
      <c r="G14" s="414"/>
      <c r="H14" s="414">
        <v>15</v>
      </c>
      <c r="I14" s="414"/>
      <c r="J14" s="414"/>
      <c r="K14" s="414">
        <v>19</v>
      </c>
      <c r="L14" s="200">
        <f t="shared" si="0"/>
        <v>56</v>
      </c>
      <c r="M14" s="68"/>
      <c r="N14" s="131">
        <f t="shared" si="2"/>
        <v>3</v>
      </c>
      <c r="O14">
        <f t="shared" si="1"/>
        <v>0</v>
      </c>
      <c r="P14" s="68"/>
      <c r="Q14" s="68"/>
      <c r="R14" s="68"/>
      <c r="S14" s="68"/>
      <c r="T14" s="68"/>
      <c r="U14" s="68"/>
      <c r="V14" s="68"/>
    </row>
    <row r="15" spans="1:22" ht="15" customHeight="1" x14ac:dyDescent="0.25">
      <c r="A15" s="66">
        <v>7</v>
      </c>
      <c r="B15" s="400" t="s">
        <v>298</v>
      </c>
      <c r="C15" s="400" t="s">
        <v>297</v>
      </c>
      <c r="D15" s="401" t="s">
        <v>259</v>
      </c>
      <c r="E15" s="414">
        <v>10</v>
      </c>
      <c r="F15" s="414">
        <v>19</v>
      </c>
      <c r="G15" s="414"/>
      <c r="H15" s="414"/>
      <c r="I15" s="414"/>
      <c r="J15" s="414">
        <v>17</v>
      </c>
      <c r="K15" s="414"/>
      <c r="L15" s="200">
        <f t="shared" si="0"/>
        <v>46</v>
      </c>
      <c r="M15" s="68"/>
      <c r="N15" s="131">
        <f t="shared" si="2"/>
        <v>3</v>
      </c>
      <c r="O15">
        <f t="shared" si="1"/>
        <v>0</v>
      </c>
      <c r="P15" s="68"/>
      <c r="Q15" s="68"/>
      <c r="R15" s="68"/>
      <c r="S15" s="68"/>
      <c r="T15" s="68"/>
      <c r="U15" s="68"/>
      <c r="V15" s="68"/>
    </row>
    <row r="16" spans="1:22" ht="15" customHeight="1" x14ac:dyDescent="0.25">
      <c r="A16" s="66"/>
      <c r="B16" s="78" t="s">
        <v>38</v>
      </c>
      <c r="C16" s="78" t="s">
        <v>128</v>
      </c>
      <c r="D16" s="326" t="s">
        <v>303</v>
      </c>
      <c r="E16" s="144">
        <v>19</v>
      </c>
      <c r="F16" s="141">
        <v>22</v>
      </c>
      <c r="G16" s="141"/>
      <c r="H16" s="144"/>
      <c r="I16" s="144"/>
      <c r="J16" s="144"/>
      <c r="K16" s="144"/>
      <c r="L16" s="200">
        <f t="shared" si="0"/>
        <v>41</v>
      </c>
      <c r="M16" s="68"/>
      <c r="N16" s="131">
        <f t="shared" si="2"/>
        <v>2</v>
      </c>
      <c r="O16">
        <f t="shared" si="1"/>
        <v>0</v>
      </c>
      <c r="P16" s="68"/>
      <c r="Q16" s="68"/>
      <c r="R16" s="68"/>
      <c r="S16" s="68"/>
      <c r="T16" s="68"/>
      <c r="U16" s="68"/>
      <c r="V16" s="68"/>
    </row>
    <row r="17" spans="1:22" ht="15" customHeight="1" x14ac:dyDescent="0.25">
      <c r="A17" s="66"/>
      <c r="B17" s="133" t="s">
        <v>395</v>
      </c>
      <c r="C17" s="133" t="s">
        <v>396</v>
      </c>
      <c r="D17" s="116" t="s">
        <v>406</v>
      </c>
      <c r="E17" s="144"/>
      <c r="F17" s="141">
        <v>15</v>
      </c>
      <c r="G17" s="141">
        <v>22</v>
      </c>
      <c r="H17" s="144"/>
      <c r="I17" s="144"/>
      <c r="J17" s="144"/>
      <c r="K17" s="144"/>
      <c r="L17" s="200">
        <f t="shared" si="0"/>
        <v>37</v>
      </c>
      <c r="M17" s="68"/>
      <c r="N17" s="131">
        <f t="shared" si="2"/>
        <v>2</v>
      </c>
      <c r="O17">
        <f t="shared" si="1"/>
        <v>0</v>
      </c>
      <c r="P17" s="68"/>
      <c r="Q17" s="68"/>
      <c r="R17" s="68"/>
      <c r="S17" s="68"/>
      <c r="T17" s="68"/>
      <c r="U17" s="68"/>
      <c r="V17" s="68"/>
    </row>
    <row r="18" spans="1:22" ht="15" customHeight="1" x14ac:dyDescent="0.25">
      <c r="A18" s="66"/>
      <c r="B18" s="133" t="s">
        <v>400</v>
      </c>
      <c r="C18" s="133" t="s">
        <v>401</v>
      </c>
      <c r="D18" s="116" t="s">
        <v>96</v>
      </c>
      <c r="E18" s="143"/>
      <c r="F18" s="141">
        <v>10</v>
      </c>
      <c r="G18" s="141">
        <v>8</v>
      </c>
      <c r="H18" s="143"/>
      <c r="I18" s="143">
        <v>17</v>
      </c>
      <c r="J18" s="143"/>
      <c r="K18" s="143"/>
      <c r="L18" s="200">
        <f t="shared" si="0"/>
        <v>35</v>
      </c>
      <c r="M18" s="68"/>
      <c r="N18" s="131">
        <f t="shared" si="2"/>
        <v>3</v>
      </c>
      <c r="O18">
        <f t="shared" si="1"/>
        <v>0</v>
      </c>
      <c r="P18" s="68"/>
      <c r="Q18" s="68"/>
      <c r="R18" s="68"/>
      <c r="S18" s="68"/>
      <c r="T18" s="68"/>
      <c r="U18" s="68"/>
      <c r="V18" s="68"/>
    </row>
    <row r="19" spans="1:22" ht="15" customHeight="1" x14ac:dyDescent="0.25">
      <c r="A19" s="66"/>
      <c r="B19" s="133" t="s">
        <v>441</v>
      </c>
      <c r="C19" s="132" t="s">
        <v>442</v>
      </c>
      <c r="D19" s="116" t="s">
        <v>437</v>
      </c>
      <c r="E19" s="144"/>
      <c r="F19" s="141"/>
      <c r="G19" s="141">
        <v>7</v>
      </c>
      <c r="H19" s="144">
        <v>7</v>
      </c>
      <c r="I19" s="144">
        <v>19</v>
      </c>
      <c r="J19" s="144"/>
      <c r="K19" s="144"/>
      <c r="L19" s="200">
        <f t="shared" si="0"/>
        <v>33</v>
      </c>
      <c r="M19" s="68"/>
      <c r="N19" s="131">
        <f t="shared" si="2"/>
        <v>3</v>
      </c>
      <c r="O19">
        <f t="shared" si="1"/>
        <v>0</v>
      </c>
      <c r="P19" s="68"/>
      <c r="Q19" s="68"/>
      <c r="R19" s="68"/>
      <c r="S19" s="68"/>
      <c r="T19" s="68"/>
      <c r="U19" s="68"/>
      <c r="V19" s="68"/>
    </row>
    <row r="20" spans="1:22" ht="15" customHeight="1" x14ac:dyDescent="0.25">
      <c r="A20" s="66"/>
      <c r="B20" s="133" t="s">
        <v>402</v>
      </c>
      <c r="C20" s="133" t="s">
        <v>403</v>
      </c>
      <c r="D20" s="133" t="s">
        <v>132</v>
      </c>
      <c r="E20" s="144"/>
      <c r="F20" s="141">
        <v>9</v>
      </c>
      <c r="G20" s="141">
        <v>19</v>
      </c>
      <c r="H20" s="144"/>
      <c r="I20" s="144"/>
      <c r="J20" s="144"/>
      <c r="K20" s="144"/>
      <c r="L20" s="200">
        <f t="shared" si="0"/>
        <v>28</v>
      </c>
      <c r="M20" s="68"/>
      <c r="N20" s="131">
        <f t="shared" si="2"/>
        <v>2</v>
      </c>
      <c r="O20">
        <f t="shared" si="1"/>
        <v>0</v>
      </c>
      <c r="P20" s="68"/>
      <c r="Q20" s="68"/>
      <c r="R20" s="68"/>
      <c r="S20" s="68"/>
      <c r="T20" s="68"/>
      <c r="U20" s="68"/>
      <c r="V20" s="68"/>
    </row>
    <row r="21" spans="1:22" ht="15" customHeight="1" x14ac:dyDescent="0.25">
      <c r="A21" s="66"/>
      <c r="B21" s="133" t="s">
        <v>687</v>
      </c>
      <c r="C21" s="133" t="s">
        <v>688</v>
      </c>
      <c r="D21" s="116" t="s">
        <v>514</v>
      </c>
      <c r="E21" s="382"/>
      <c r="F21" s="85"/>
      <c r="G21" s="382"/>
      <c r="H21" s="382"/>
      <c r="I21" s="382"/>
      <c r="J21" s="382">
        <v>13</v>
      </c>
      <c r="K21" s="382">
        <v>13</v>
      </c>
      <c r="L21" s="200">
        <f t="shared" si="0"/>
        <v>26</v>
      </c>
      <c r="M21" s="68"/>
      <c r="N21" s="131">
        <f t="shared" si="2"/>
        <v>2</v>
      </c>
      <c r="O21">
        <f t="shared" si="1"/>
        <v>0</v>
      </c>
      <c r="P21" s="68"/>
      <c r="Q21" s="68"/>
      <c r="R21" s="68"/>
      <c r="S21" s="68"/>
      <c r="T21" s="68"/>
      <c r="U21" s="68"/>
      <c r="V21" s="68"/>
    </row>
    <row r="22" spans="1:22" ht="15" customHeight="1" x14ac:dyDescent="0.25">
      <c r="A22" s="66"/>
      <c r="B22" s="133" t="s">
        <v>139</v>
      </c>
      <c r="C22" s="133" t="s">
        <v>196</v>
      </c>
      <c r="D22" s="116" t="s">
        <v>25</v>
      </c>
      <c r="E22" s="382"/>
      <c r="F22" s="85"/>
      <c r="G22" s="382"/>
      <c r="H22" s="382"/>
      <c r="I22" s="382"/>
      <c r="J22" s="382"/>
      <c r="K22" s="382">
        <v>25</v>
      </c>
      <c r="L22" s="200">
        <f t="shared" si="0"/>
        <v>25</v>
      </c>
      <c r="M22" s="68"/>
      <c r="N22" s="131">
        <f t="shared" si="2"/>
        <v>1</v>
      </c>
      <c r="O22">
        <f t="shared" si="1"/>
        <v>0</v>
      </c>
      <c r="P22" s="68"/>
      <c r="Q22" s="68"/>
      <c r="R22" s="68"/>
      <c r="S22" s="68"/>
      <c r="T22" s="68"/>
      <c r="U22" s="68"/>
      <c r="V22" s="68"/>
    </row>
    <row r="23" spans="1:22" ht="15" customHeight="1" x14ac:dyDescent="0.25">
      <c r="A23" s="66"/>
      <c r="B23" s="133" t="s">
        <v>682</v>
      </c>
      <c r="C23" s="133" t="s">
        <v>683</v>
      </c>
      <c r="D23" s="116" t="s">
        <v>303</v>
      </c>
      <c r="E23" s="382"/>
      <c r="F23" s="85"/>
      <c r="G23" s="382"/>
      <c r="H23" s="382"/>
      <c r="I23" s="382"/>
      <c r="J23" s="382">
        <v>19</v>
      </c>
      <c r="K23" s="382"/>
      <c r="L23" s="200">
        <f t="shared" si="0"/>
        <v>19</v>
      </c>
      <c r="M23" s="68"/>
      <c r="N23" s="131">
        <f t="shared" si="2"/>
        <v>1</v>
      </c>
      <c r="O23">
        <f t="shared" si="1"/>
        <v>0</v>
      </c>
      <c r="P23" s="68"/>
      <c r="Q23" s="68"/>
      <c r="R23" s="68"/>
      <c r="S23" s="68"/>
      <c r="T23" s="68"/>
      <c r="U23" s="68"/>
      <c r="V23" s="68"/>
    </row>
    <row r="24" spans="1:22" ht="15" customHeight="1" x14ac:dyDescent="0.25">
      <c r="A24" s="66"/>
      <c r="B24" s="78" t="s">
        <v>305</v>
      </c>
      <c r="C24" s="78" t="s">
        <v>304</v>
      </c>
      <c r="D24" s="326" t="s">
        <v>303</v>
      </c>
      <c r="E24" s="143">
        <v>17</v>
      </c>
      <c r="F24" s="141"/>
      <c r="G24" s="141"/>
      <c r="H24" s="143"/>
      <c r="I24" s="143"/>
      <c r="J24" s="143"/>
      <c r="K24" s="143"/>
      <c r="L24" s="200">
        <f t="shared" si="0"/>
        <v>17</v>
      </c>
      <c r="M24" s="68"/>
      <c r="N24" s="131">
        <f t="shared" si="2"/>
        <v>1</v>
      </c>
      <c r="O24">
        <f t="shared" si="1"/>
        <v>0</v>
      </c>
      <c r="P24" s="68"/>
      <c r="Q24" s="68"/>
      <c r="R24" s="68"/>
      <c r="S24" s="68"/>
      <c r="T24" s="68"/>
      <c r="U24" s="68"/>
      <c r="V24" s="68"/>
    </row>
    <row r="25" spans="1:22" ht="15" customHeight="1" x14ac:dyDescent="0.25">
      <c r="A25" s="66"/>
      <c r="B25" s="78" t="s">
        <v>301</v>
      </c>
      <c r="C25" s="78" t="s">
        <v>302</v>
      </c>
      <c r="D25" s="326" t="s">
        <v>299</v>
      </c>
      <c r="E25" s="144">
        <v>15</v>
      </c>
      <c r="F25" s="141"/>
      <c r="G25" s="141"/>
      <c r="H25" s="144"/>
      <c r="I25" s="144"/>
      <c r="J25" s="144"/>
      <c r="K25" s="144"/>
      <c r="L25" s="200">
        <f t="shared" si="0"/>
        <v>15</v>
      </c>
      <c r="M25" s="68"/>
      <c r="N25" s="131">
        <f t="shared" si="2"/>
        <v>1</v>
      </c>
      <c r="O25">
        <f t="shared" si="1"/>
        <v>0</v>
      </c>
      <c r="P25" s="68"/>
      <c r="Q25" s="68"/>
      <c r="R25" s="68"/>
      <c r="S25" s="68"/>
      <c r="T25" s="68"/>
      <c r="U25" s="68"/>
      <c r="V25" s="68"/>
    </row>
    <row r="26" spans="1:22" ht="15" customHeight="1" x14ac:dyDescent="0.25">
      <c r="A26" s="66"/>
      <c r="B26" s="133" t="s">
        <v>433</v>
      </c>
      <c r="C26" s="133" t="s">
        <v>434</v>
      </c>
      <c r="D26" s="116" t="s">
        <v>132</v>
      </c>
      <c r="E26" s="143"/>
      <c r="F26" s="141"/>
      <c r="G26" s="141">
        <v>15</v>
      </c>
      <c r="H26" s="143"/>
      <c r="I26" s="143"/>
      <c r="J26" s="143"/>
      <c r="K26" s="143"/>
      <c r="L26" s="200">
        <f t="shared" si="0"/>
        <v>15</v>
      </c>
      <c r="M26" s="68"/>
      <c r="N26" s="131">
        <f t="shared" si="2"/>
        <v>1</v>
      </c>
      <c r="O26">
        <f t="shared" si="1"/>
        <v>0</v>
      </c>
      <c r="P26" s="68"/>
      <c r="Q26" s="68"/>
      <c r="R26" s="68"/>
      <c r="S26" s="68"/>
      <c r="T26" s="68"/>
      <c r="U26" s="68"/>
      <c r="V26" s="68"/>
    </row>
    <row r="27" spans="1:22" ht="15" customHeight="1" x14ac:dyDescent="0.25">
      <c r="A27" s="66"/>
      <c r="B27" s="137" t="s">
        <v>418</v>
      </c>
      <c r="C27" s="137" t="s">
        <v>678</v>
      </c>
      <c r="D27" s="138" t="s">
        <v>420</v>
      </c>
      <c r="E27" s="144"/>
      <c r="F27" s="141"/>
      <c r="G27" s="141"/>
      <c r="H27" s="144"/>
      <c r="I27" s="144">
        <v>15</v>
      </c>
      <c r="J27" s="144"/>
      <c r="K27" s="144"/>
      <c r="L27" s="200">
        <f t="shared" si="0"/>
        <v>15</v>
      </c>
      <c r="M27" s="68"/>
      <c r="N27" s="131">
        <f t="shared" si="2"/>
        <v>1</v>
      </c>
      <c r="O27">
        <f t="shared" si="1"/>
        <v>0</v>
      </c>
      <c r="P27" s="68"/>
      <c r="Q27" s="68"/>
      <c r="R27" s="68"/>
      <c r="S27" s="68"/>
      <c r="T27" s="68"/>
      <c r="U27" s="68"/>
      <c r="V27" s="68"/>
    </row>
    <row r="28" spans="1:22" ht="15" customHeight="1" x14ac:dyDescent="0.25">
      <c r="A28" s="66"/>
      <c r="B28" s="133" t="s">
        <v>684</v>
      </c>
      <c r="C28" s="133" t="s">
        <v>685</v>
      </c>
      <c r="D28" s="116" t="s">
        <v>686</v>
      </c>
      <c r="E28" s="382"/>
      <c r="F28" s="85"/>
      <c r="G28" s="382"/>
      <c r="H28" s="382"/>
      <c r="I28" s="382"/>
      <c r="J28" s="382">
        <v>15</v>
      </c>
      <c r="K28" s="382"/>
      <c r="L28" s="200">
        <f t="shared" si="0"/>
        <v>15</v>
      </c>
      <c r="M28" s="68"/>
      <c r="N28" s="131">
        <f t="shared" si="2"/>
        <v>1</v>
      </c>
      <c r="O28">
        <f t="shared" si="1"/>
        <v>0</v>
      </c>
      <c r="P28" s="68"/>
      <c r="Q28" s="68"/>
      <c r="R28" s="68"/>
      <c r="S28" s="68"/>
      <c r="T28" s="68"/>
      <c r="U28" s="68"/>
      <c r="V28" s="68"/>
    </row>
    <row r="29" spans="1:22" ht="15" customHeight="1" x14ac:dyDescent="0.25">
      <c r="A29" s="66"/>
      <c r="B29" s="133" t="s">
        <v>609</v>
      </c>
      <c r="C29" s="133" t="s">
        <v>696</v>
      </c>
      <c r="D29" s="116" t="s">
        <v>23</v>
      </c>
      <c r="E29" s="382"/>
      <c r="F29" s="85"/>
      <c r="G29" s="382"/>
      <c r="H29" s="382"/>
      <c r="I29" s="382"/>
      <c r="J29" s="382"/>
      <c r="K29" s="382">
        <v>15</v>
      </c>
      <c r="L29" s="200">
        <f t="shared" si="0"/>
        <v>15</v>
      </c>
      <c r="M29" s="68"/>
      <c r="N29" s="131">
        <f t="shared" si="2"/>
        <v>1</v>
      </c>
      <c r="O29">
        <f t="shared" si="1"/>
        <v>0</v>
      </c>
      <c r="P29" s="68"/>
      <c r="Q29" s="68"/>
      <c r="R29" s="68"/>
      <c r="S29" s="68"/>
      <c r="T29" s="68"/>
      <c r="U29" s="68"/>
      <c r="V29" s="68"/>
    </row>
    <row r="30" spans="1:22" ht="15" customHeight="1" x14ac:dyDescent="0.25">
      <c r="A30" s="66"/>
      <c r="B30" s="78" t="s">
        <v>301</v>
      </c>
      <c r="C30" s="78" t="s">
        <v>300</v>
      </c>
      <c r="D30" s="326" t="s">
        <v>299</v>
      </c>
      <c r="E30" s="144">
        <v>13</v>
      </c>
      <c r="F30" s="141"/>
      <c r="G30" s="141"/>
      <c r="H30" s="144"/>
      <c r="I30" s="144"/>
      <c r="J30" s="144"/>
      <c r="K30" s="144"/>
      <c r="L30" s="200">
        <f t="shared" si="0"/>
        <v>13</v>
      </c>
      <c r="M30" s="68"/>
      <c r="N30" s="131">
        <f t="shared" si="2"/>
        <v>1</v>
      </c>
      <c r="O30">
        <f t="shared" si="1"/>
        <v>0</v>
      </c>
      <c r="P30" s="68"/>
      <c r="Q30" s="68"/>
      <c r="R30" s="68"/>
      <c r="S30" s="68"/>
      <c r="T30" s="68"/>
      <c r="U30" s="68"/>
      <c r="V30" s="68"/>
    </row>
    <row r="31" spans="1:22" ht="15" customHeight="1" x14ac:dyDescent="0.25">
      <c r="A31" s="66"/>
      <c r="B31" s="133" t="s">
        <v>397</v>
      </c>
      <c r="C31" s="133" t="s">
        <v>398</v>
      </c>
      <c r="D31" s="116" t="s">
        <v>399</v>
      </c>
      <c r="E31" s="144"/>
      <c r="F31" s="141">
        <v>13</v>
      </c>
      <c r="G31" s="141"/>
      <c r="H31" s="144"/>
      <c r="I31" s="144"/>
      <c r="J31" s="144"/>
      <c r="K31" s="144"/>
      <c r="L31" s="200">
        <f t="shared" si="0"/>
        <v>13</v>
      </c>
      <c r="M31" s="68"/>
      <c r="N31" s="131">
        <f t="shared" si="2"/>
        <v>1</v>
      </c>
      <c r="O31">
        <f t="shared" si="1"/>
        <v>0</v>
      </c>
      <c r="P31" s="68"/>
      <c r="Q31" s="68"/>
      <c r="R31" s="68"/>
      <c r="S31" s="68"/>
      <c r="T31" s="68"/>
      <c r="U31" s="68"/>
      <c r="V31" s="68"/>
    </row>
    <row r="32" spans="1:22" ht="15" customHeight="1" x14ac:dyDescent="0.25">
      <c r="A32" s="66"/>
      <c r="B32" s="350" t="s">
        <v>435</v>
      </c>
      <c r="C32" s="350" t="s">
        <v>436</v>
      </c>
      <c r="D32" s="350" t="s">
        <v>437</v>
      </c>
      <c r="E32" s="411"/>
      <c r="F32" s="412"/>
      <c r="G32" s="412">
        <v>13</v>
      </c>
      <c r="H32" s="411"/>
      <c r="I32" s="411"/>
      <c r="J32" s="411"/>
      <c r="K32" s="411"/>
      <c r="L32" s="200">
        <f t="shared" si="0"/>
        <v>13</v>
      </c>
      <c r="M32" s="68"/>
      <c r="N32" s="131">
        <f t="shared" si="2"/>
        <v>1</v>
      </c>
      <c r="O32">
        <f t="shared" si="1"/>
        <v>0</v>
      </c>
      <c r="P32" s="68"/>
      <c r="Q32" s="68"/>
      <c r="R32" s="68"/>
      <c r="S32" s="68"/>
      <c r="T32" s="68"/>
      <c r="U32" s="68"/>
      <c r="V32" s="68"/>
    </row>
    <row r="33" spans="1:22" s="131" customFormat="1" ht="15" customHeight="1" x14ac:dyDescent="0.25">
      <c r="A33" s="66"/>
      <c r="B33" s="137" t="s">
        <v>645</v>
      </c>
      <c r="C33" s="132" t="s">
        <v>646</v>
      </c>
      <c r="D33" s="137" t="s">
        <v>650</v>
      </c>
      <c r="E33" s="144"/>
      <c r="F33" s="141"/>
      <c r="G33" s="141"/>
      <c r="H33" s="144">
        <v>13</v>
      </c>
      <c r="I33" s="144"/>
      <c r="J33" s="144"/>
      <c r="K33" s="144"/>
      <c r="L33" s="200">
        <f t="shared" si="0"/>
        <v>13</v>
      </c>
      <c r="M33" s="68"/>
      <c r="N33" s="131">
        <f t="shared" si="2"/>
        <v>1</v>
      </c>
      <c r="O33" s="131">
        <f t="shared" ref="O33:O44" si="3">IF(N33&gt;3,"  huom",0)</f>
        <v>0</v>
      </c>
      <c r="P33" s="68"/>
      <c r="Q33" s="68"/>
      <c r="R33" s="68"/>
      <c r="S33" s="68"/>
      <c r="T33" s="68"/>
      <c r="U33" s="68"/>
      <c r="V33" s="68"/>
    </row>
    <row r="34" spans="1:22" s="131" customFormat="1" ht="15" customHeight="1" x14ac:dyDescent="0.25">
      <c r="A34" s="66"/>
      <c r="B34" s="137" t="s">
        <v>679</v>
      </c>
      <c r="C34" s="137" t="s">
        <v>680</v>
      </c>
      <c r="D34" s="138" t="s">
        <v>52</v>
      </c>
      <c r="E34" s="144"/>
      <c r="F34" s="141"/>
      <c r="G34" s="141"/>
      <c r="H34" s="144"/>
      <c r="I34" s="144">
        <v>13</v>
      </c>
      <c r="J34" s="144"/>
      <c r="K34" s="144"/>
      <c r="L34" s="200">
        <f t="shared" si="0"/>
        <v>13</v>
      </c>
      <c r="M34" s="68"/>
      <c r="N34" s="131">
        <f t="shared" si="2"/>
        <v>1</v>
      </c>
      <c r="O34" s="131">
        <f t="shared" si="3"/>
        <v>0</v>
      </c>
      <c r="P34" s="68"/>
      <c r="Q34" s="68"/>
      <c r="R34" s="68"/>
      <c r="S34" s="68"/>
      <c r="T34" s="68"/>
      <c r="U34" s="68"/>
      <c r="V34" s="68"/>
    </row>
    <row r="35" spans="1:22" ht="15" customHeight="1" x14ac:dyDescent="0.25">
      <c r="A35" s="66"/>
      <c r="B35" s="408" t="s">
        <v>138</v>
      </c>
      <c r="C35" s="252" t="s">
        <v>438</v>
      </c>
      <c r="D35" s="410" t="s">
        <v>115</v>
      </c>
      <c r="E35" s="368"/>
      <c r="F35" s="369"/>
      <c r="G35" s="369">
        <v>10</v>
      </c>
      <c r="H35" s="368"/>
      <c r="I35" s="370"/>
      <c r="J35" s="371"/>
      <c r="K35" s="370"/>
      <c r="L35" s="200">
        <f t="shared" si="0"/>
        <v>10</v>
      </c>
      <c r="M35" s="68"/>
      <c r="N35" s="131">
        <f t="shared" si="2"/>
        <v>1</v>
      </c>
      <c r="O35" s="131">
        <f t="shared" si="3"/>
        <v>0</v>
      </c>
      <c r="P35" s="68"/>
      <c r="Q35" s="68"/>
      <c r="R35" s="68"/>
      <c r="S35" s="68"/>
      <c r="T35" s="68"/>
      <c r="U35" s="68"/>
      <c r="V35" s="68"/>
    </row>
    <row r="36" spans="1:22" s="131" customFormat="1" ht="15" customHeight="1" x14ac:dyDescent="0.25">
      <c r="A36" s="66"/>
      <c r="B36" s="137" t="s">
        <v>659</v>
      </c>
      <c r="C36" s="132" t="s">
        <v>660</v>
      </c>
      <c r="D36" s="137" t="s">
        <v>29</v>
      </c>
      <c r="E36" s="144"/>
      <c r="F36" s="141"/>
      <c r="G36" s="141"/>
      <c r="H36" s="144">
        <v>10</v>
      </c>
      <c r="I36" s="144"/>
      <c r="J36" s="144"/>
      <c r="K36" s="140"/>
      <c r="L36" s="200">
        <f t="shared" si="0"/>
        <v>10</v>
      </c>
      <c r="M36" s="68"/>
      <c r="N36" s="131">
        <f t="shared" si="2"/>
        <v>1</v>
      </c>
      <c r="O36" s="131">
        <f t="shared" si="3"/>
        <v>0</v>
      </c>
      <c r="P36" s="68"/>
      <c r="Q36" s="68"/>
      <c r="R36" s="68"/>
      <c r="S36" s="68"/>
      <c r="T36" s="68"/>
      <c r="U36" s="68"/>
      <c r="V36" s="68"/>
    </row>
    <row r="37" spans="1:22" s="131" customFormat="1" ht="15" customHeight="1" x14ac:dyDescent="0.25">
      <c r="A37" s="66"/>
      <c r="B37" s="137" t="s">
        <v>142</v>
      </c>
      <c r="C37" s="137" t="s">
        <v>681</v>
      </c>
      <c r="D37" s="138" t="s">
        <v>192</v>
      </c>
      <c r="E37" s="144"/>
      <c r="F37" s="141"/>
      <c r="G37" s="141"/>
      <c r="H37" s="144"/>
      <c r="I37" s="144">
        <v>10</v>
      </c>
      <c r="J37" s="144"/>
      <c r="K37" s="140"/>
      <c r="L37" s="200">
        <f t="shared" si="0"/>
        <v>10</v>
      </c>
      <c r="M37" s="68"/>
      <c r="N37" s="131">
        <f t="shared" si="2"/>
        <v>1</v>
      </c>
      <c r="O37" s="131">
        <f t="shared" si="3"/>
        <v>0</v>
      </c>
      <c r="P37" s="68"/>
      <c r="Q37" s="68"/>
      <c r="R37" s="68"/>
      <c r="S37" s="68"/>
      <c r="T37" s="68"/>
      <c r="U37" s="68"/>
      <c r="V37" s="68"/>
    </row>
    <row r="38" spans="1:22" s="131" customFormat="1" ht="15" customHeight="1" x14ac:dyDescent="0.25">
      <c r="A38" s="66"/>
      <c r="B38" s="147" t="s">
        <v>439</v>
      </c>
      <c r="C38" s="147" t="s">
        <v>440</v>
      </c>
      <c r="D38" s="147" t="s">
        <v>132</v>
      </c>
      <c r="E38" s="103"/>
      <c r="F38" s="85"/>
      <c r="G38" s="85">
        <v>9</v>
      </c>
      <c r="H38" s="103"/>
      <c r="I38" s="103"/>
      <c r="J38" s="103"/>
      <c r="K38" s="387"/>
      <c r="L38" s="200">
        <f t="shared" si="0"/>
        <v>9</v>
      </c>
      <c r="M38" s="68"/>
      <c r="N38" s="131">
        <f t="shared" si="2"/>
        <v>1</v>
      </c>
      <c r="O38" s="131">
        <f t="shared" si="3"/>
        <v>0</v>
      </c>
      <c r="P38" s="68"/>
      <c r="Q38" s="68"/>
      <c r="R38" s="68"/>
      <c r="S38" s="68"/>
      <c r="T38" s="68"/>
      <c r="U38" s="68"/>
      <c r="V38" s="68"/>
    </row>
    <row r="39" spans="1:22" ht="15" customHeight="1" x14ac:dyDescent="0.25">
      <c r="A39" s="66"/>
      <c r="B39" s="407" t="s">
        <v>117</v>
      </c>
      <c r="C39" s="407" t="s">
        <v>661</v>
      </c>
      <c r="D39" s="409" t="s">
        <v>122</v>
      </c>
      <c r="E39" s="383"/>
      <c r="F39" s="384"/>
      <c r="G39" s="384"/>
      <c r="H39" s="383">
        <v>9</v>
      </c>
      <c r="I39" s="385"/>
      <c r="J39" s="386"/>
      <c r="K39" s="385"/>
      <c r="L39" s="200">
        <f t="shared" si="0"/>
        <v>9</v>
      </c>
      <c r="M39" s="68"/>
      <c r="N39" s="131">
        <f t="shared" si="2"/>
        <v>1</v>
      </c>
      <c r="O39" s="131">
        <f t="shared" si="3"/>
        <v>0</v>
      </c>
      <c r="P39" s="68"/>
      <c r="Q39" s="68"/>
      <c r="R39" s="68"/>
      <c r="S39" s="68"/>
      <c r="T39" s="68"/>
      <c r="U39" s="68"/>
      <c r="V39" s="68"/>
    </row>
    <row r="40" spans="1:22" s="131" customFormat="1" ht="15" customHeight="1" x14ac:dyDescent="0.25">
      <c r="A40" s="66"/>
      <c r="B40" s="78" t="s">
        <v>293</v>
      </c>
      <c r="C40" s="78" t="s">
        <v>292</v>
      </c>
      <c r="D40" s="326" t="s">
        <v>291</v>
      </c>
      <c r="E40" s="144">
        <v>8</v>
      </c>
      <c r="F40" s="141"/>
      <c r="G40" s="141"/>
      <c r="H40" s="144"/>
      <c r="I40" s="144"/>
      <c r="J40" s="144"/>
      <c r="K40" s="144"/>
      <c r="L40" s="200">
        <f t="shared" si="0"/>
        <v>8</v>
      </c>
      <c r="M40" s="68"/>
      <c r="N40" s="131">
        <f t="shared" si="2"/>
        <v>1</v>
      </c>
      <c r="O40" s="131">
        <f t="shared" si="3"/>
        <v>0</v>
      </c>
      <c r="P40" s="68"/>
      <c r="Q40" s="68"/>
      <c r="R40" s="68"/>
      <c r="S40" s="68"/>
      <c r="T40" s="68"/>
      <c r="U40" s="68"/>
      <c r="V40" s="68"/>
    </row>
    <row r="41" spans="1:22" s="131" customFormat="1" ht="15" customHeight="1" x14ac:dyDescent="0.25">
      <c r="A41" s="66"/>
      <c r="B41" s="133" t="s">
        <v>404</v>
      </c>
      <c r="C41" s="133" t="s">
        <v>228</v>
      </c>
      <c r="D41" s="133" t="s">
        <v>13</v>
      </c>
      <c r="E41" s="144"/>
      <c r="F41" s="141">
        <v>8</v>
      </c>
      <c r="G41" s="141"/>
      <c r="H41" s="144"/>
      <c r="I41" s="144"/>
      <c r="J41" s="144"/>
      <c r="K41" s="144"/>
      <c r="L41" s="200">
        <f t="shared" si="0"/>
        <v>8</v>
      </c>
      <c r="M41" s="68"/>
      <c r="N41" s="131">
        <f t="shared" si="2"/>
        <v>1</v>
      </c>
      <c r="O41" s="131">
        <f t="shared" si="3"/>
        <v>0</v>
      </c>
      <c r="P41" s="68"/>
      <c r="Q41" s="68"/>
      <c r="R41" s="68"/>
      <c r="S41" s="68"/>
      <c r="T41" s="68"/>
      <c r="U41" s="68"/>
      <c r="V41" s="68"/>
    </row>
    <row r="42" spans="1:22" s="131" customFormat="1" ht="15" customHeight="1" x14ac:dyDescent="0.25">
      <c r="A42" s="66"/>
      <c r="B42" s="78" t="s">
        <v>290</v>
      </c>
      <c r="C42" s="78" t="s">
        <v>289</v>
      </c>
      <c r="D42" s="326" t="s">
        <v>262</v>
      </c>
      <c r="E42" s="144">
        <v>7</v>
      </c>
      <c r="F42" s="141"/>
      <c r="G42" s="141"/>
      <c r="H42" s="144"/>
      <c r="I42" s="144"/>
      <c r="J42" s="144"/>
      <c r="K42" s="144"/>
      <c r="L42" s="200">
        <f t="shared" si="0"/>
        <v>7</v>
      </c>
      <c r="M42" s="68"/>
      <c r="N42" s="131">
        <f t="shared" si="2"/>
        <v>1</v>
      </c>
      <c r="O42" s="131">
        <f t="shared" si="3"/>
        <v>0</v>
      </c>
      <c r="P42" s="68"/>
      <c r="Q42" s="68"/>
      <c r="R42" s="68"/>
      <c r="S42" s="68"/>
      <c r="T42" s="68"/>
      <c r="U42" s="68"/>
      <c r="V42" s="68"/>
    </row>
    <row r="43" spans="1:22" s="131" customFormat="1" ht="15" customHeight="1" x14ac:dyDescent="0.25">
      <c r="A43" s="66"/>
      <c r="B43" s="133" t="s">
        <v>400</v>
      </c>
      <c r="C43" s="133" t="s">
        <v>405</v>
      </c>
      <c r="D43" s="116" t="s">
        <v>96</v>
      </c>
      <c r="E43" s="144"/>
      <c r="F43" s="141">
        <v>7</v>
      </c>
      <c r="G43" s="141"/>
      <c r="H43" s="144"/>
      <c r="I43" s="144"/>
      <c r="J43" s="144"/>
      <c r="K43" s="144"/>
      <c r="L43" s="200">
        <f t="shared" si="0"/>
        <v>7</v>
      </c>
      <c r="M43" s="68"/>
      <c r="N43" s="131">
        <f t="shared" si="2"/>
        <v>1</v>
      </c>
      <c r="O43" s="131">
        <f t="shared" si="3"/>
        <v>0</v>
      </c>
      <c r="P43" s="68"/>
      <c r="Q43" s="68"/>
      <c r="R43" s="68"/>
      <c r="S43" s="68"/>
      <c r="T43" s="68"/>
      <c r="U43" s="68"/>
      <c r="V43" s="68"/>
    </row>
    <row r="44" spans="1:22" s="131" customFormat="1" ht="15" customHeight="1" x14ac:dyDescent="0.25">
      <c r="A44" s="66"/>
      <c r="B44" s="133"/>
      <c r="C44" s="133"/>
      <c r="D44" s="116"/>
      <c r="E44" s="382"/>
      <c r="F44" s="85"/>
      <c r="G44" s="382"/>
      <c r="H44" s="382"/>
      <c r="I44" s="382"/>
      <c r="J44" s="382"/>
      <c r="K44" s="382"/>
      <c r="L44" s="200">
        <f t="shared" si="0"/>
        <v>0</v>
      </c>
      <c r="M44" s="68"/>
      <c r="N44" s="131">
        <f t="shared" si="2"/>
        <v>0</v>
      </c>
      <c r="O44" s="131">
        <f t="shared" si="3"/>
        <v>0</v>
      </c>
      <c r="P44" s="68"/>
      <c r="Q44" s="68"/>
      <c r="R44" s="68"/>
      <c r="S44" s="68"/>
      <c r="T44" s="68"/>
      <c r="U44" s="68"/>
      <c r="V44" s="68"/>
    </row>
    <row r="45" spans="1:22" ht="15" customHeight="1" x14ac:dyDescent="0.25">
      <c r="A45" s="66"/>
      <c r="B45" s="68"/>
      <c r="C45" s="68"/>
      <c r="D45" s="68"/>
      <c r="E45" s="328"/>
      <c r="F45" s="329"/>
      <c r="G45" s="328"/>
      <c r="H45" s="328"/>
      <c r="I45" s="328"/>
      <c r="J45" s="328"/>
      <c r="K45" s="328"/>
      <c r="L45" s="69"/>
      <c r="M45" s="68"/>
      <c r="N45" s="68"/>
      <c r="O45" s="68"/>
      <c r="P45" s="68"/>
      <c r="Q45" s="68"/>
      <c r="R45" s="68"/>
      <c r="S45" s="68"/>
      <c r="T45" s="68"/>
      <c r="U45" s="68"/>
      <c r="V45" s="68"/>
    </row>
    <row r="46" spans="1:22" ht="15" customHeight="1" x14ac:dyDescent="0.25">
      <c r="A46" s="66"/>
      <c r="B46" s="104" t="s">
        <v>699</v>
      </c>
      <c r="C46" s="68"/>
      <c r="D46" s="68"/>
      <c r="E46" s="66"/>
      <c r="F46" s="119"/>
      <c r="G46" s="66"/>
      <c r="H46" s="66"/>
      <c r="I46" s="66"/>
      <c r="J46" s="66"/>
      <c r="K46" s="66"/>
      <c r="L46" s="69"/>
      <c r="M46" s="68"/>
      <c r="N46" s="68"/>
      <c r="O46" s="68"/>
      <c r="P46" s="68"/>
      <c r="Q46" s="68"/>
      <c r="R46" s="68"/>
      <c r="S46" s="68"/>
      <c r="T46" s="68"/>
      <c r="U46" s="68"/>
      <c r="V46" s="68"/>
    </row>
    <row r="47" spans="1:22" ht="15" customHeight="1" x14ac:dyDescent="0.25">
      <c r="A47" s="66">
        <v>1</v>
      </c>
      <c r="B47" s="405" t="s">
        <v>645</v>
      </c>
      <c r="C47" s="197" t="s">
        <v>658</v>
      </c>
      <c r="D47" s="405" t="s">
        <v>650</v>
      </c>
      <c r="E47" s="66"/>
      <c r="F47" s="119"/>
      <c r="G47" s="66"/>
      <c r="H47" s="66"/>
      <c r="I47" s="66"/>
      <c r="J47" s="66"/>
      <c r="K47" s="66"/>
      <c r="L47" s="69"/>
      <c r="M47" s="68"/>
      <c r="N47" s="68"/>
      <c r="O47" s="68"/>
      <c r="P47" s="68"/>
      <c r="Q47" s="68"/>
      <c r="R47" s="68"/>
      <c r="S47" s="68"/>
      <c r="T47" s="68"/>
      <c r="U47" s="68"/>
      <c r="V47" s="68"/>
    </row>
    <row r="48" spans="1:22" ht="15" customHeight="1" x14ac:dyDescent="0.25">
      <c r="A48" s="454">
        <v>2</v>
      </c>
      <c r="B48" s="64" t="s">
        <v>38</v>
      </c>
      <c r="C48" s="64" t="s">
        <v>128</v>
      </c>
      <c r="D48" s="452" t="s">
        <v>303</v>
      </c>
      <c r="E48" s="66"/>
      <c r="F48" s="119"/>
      <c r="G48" s="66"/>
      <c r="H48" s="66"/>
      <c r="I48" s="66"/>
      <c r="J48" s="66"/>
      <c r="K48" s="66"/>
      <c r="L48" s="69"/>
      <c r="M48" s="68"/>
      <c r="N48" s="68"/>
      <c r="O48" s="68"/>
      <c r="P48" s="68"/>
      <c r="Q48" s="68"/>
      <c r="R48" s="68"/>
      <c r="S48" s="68"/>
      <c r="T48" s="68"/>
      <c r="U48" s="68"/>
      <c r="V48" s="68"/>
    </row>
    <row r="49" spans="1:22" ht="15" customHeight="1" x14ac:dyDescent="0.25">
      <c r="A49" s="454">
        <v>3</v>
      </c>
      <c r="B49" s="132" t="s">
        <v>395</v>
      </c>
      <c r="C49" s="132" t="s">
        <v>396</v>
      </c>
      <c r="D49" s="155" t="s">
        <v>406</v>
      </c>
      <c r="E49" s="66"/>
      <c r="F49" s="119"/>
      <c r="G49" s="66"/>
      <c r="H49" s="66"/>
      <c r="I49" s="66"/>
      <c r="J49" s="66"/>
      <c r="K49" s="66"/>
      <c r="L49" s="69"/>
      <c r="M49" s="68"/>
      <c r="N49" s="68"/>
      <c r="O49" s="68"/>
      <c r="P49" s="68"/>
      <c r="Q49" s="68"/>
      <c r="R49" s="68"/>
      <c r="S49" s="68"/>
      <c r="T49" s="68"/>
      <c r="U49" s="68"/>
      <c r="V49" s="68"/>
    </row>
    <row r="50" spans="1:22" ht="15" customHeight="1" x14ac:dyDescent="0.25">
      <c r="A50" s="66">
        <v>4</v>
      </c>
      <c r="B50" s="145" t="s">
        <v>393</v>
      </c>
      <c r="C50" s="145" t="s">
        <v>394</v>
      </c>
      <c r="D50" s="158" t="s">
        <v>407</v>
      </c>
      <c r="E50" s="66"/>
      <c r="F50" s="119"/>
      <c r="G50" s="66"/>
      <c r="H50" s="66"/>
      <c r="I50" s="66"/>
      <c r="J50" s="66"/>
      <c r="K50" s="66"/>
      <c r="L50" s="69"/>
      <c r="M50" s="68"/>
      <c r="N50" s="68"/>
      <c r="O50" s="68"/>
      <c r="P50" s="68"/>
      <c r="Q50" s="68"/>
      <c r="R50" s="68"/>
      <c r="S50" s="68"/>
      <c r="T50" s="68"/>
      <c r="U50" s="68"/>
      <c r="V50" s="68"/>
    </row>
    <row r="51" spans="1:22" ht="15" customHeight="1" x14ac:dyDescent="0.25">
      <c r="A51" s="66">
        <v>5</v>
      </c>
      <c r="B51" s="64" t="s">
        <v>307</v>
      </c>
      <c r="C51" s="64" t="s">
        <v>306</v>
      </c>
      <c r="D51" s="452" t="s">
        <v>303</v>
      </c>
      <c r="E51" s="66"/>
      <c r="F51" s="119"/>
      <c r="G51" s="66"/>
      <c r="H51" s="66"/>
      <c r="I51" s="66"/>
      <c r="J51" s="66"/>
      <c r="K51" s="66"/>
      <c r="L51" s="69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x14ac:dyDescent="0.25">
      <c r="A52" s="66">
        <v>6</v>
      </c>
      <c r="B52" s="64" t="s">
        <v>296</v>
      </c>
      <c r="C52" s="64" t="s">
        <v>295</v>
      </c>
      <c r="D52" s="452" t="s">
        <v>294</v>
      </c>
    </row>
    <row r="53" spans="1:22" x14ac:dyDescent="0.25">
      <c r="A53" s="66">
        <v>7</v>
      </c>
      <c r="B53" s="64" t="s">
        <v>298</v>
      </c>
      <c r="C53" s="64" t="s">
        <v>297</v>
      </c>
      <c r="D53" s="452" t="s">
        <v>259</v>
      </c>
    </row>
  </sheetData>
  <sortState xmlns:xlrd2="http://schemas.microsoft.com/office/spreadsheetml/2017/richdata2" ref="A47:D53">
    <sortCondition ref="A47:A53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A0D7-B8BF-4A25-A5F0-766E5478FA7B}">
  <dimension ref="A1:V57"/>
  <sheetViews>
    <sheetView workbookViewId="0">
      <selection activeCell="B49" sqref="B49"/>
    </sheetView>
  </sheetViews>
  <sheetFormatPr defaultColWidth="17.28515625" defaultRowHeight="15" x14ac:dyDescent="0.25"/>
  <cols>
    <col min="1" max="1" width="4.42578125" customWidth="1"/>
    <col min="2" max="2" width="20.5703125" customWidth="1"/>
    <col min="3" max="3" width="29.85546875" bestFit="1" customWidth="1"/>
    <col min="4" max="4" width="10.7109375" customWidth="1"/>
    <col min="5" max="5" width="10.140625" customWidth="1"/>
    <col min="6" max="6" width="10.140625" style="121" customWidth="1"/>
    <col min="7" max="7" width="13.28515625" style="121" bestFit="1" customWidth="1"/>
    <col min="8" max="8" width="13.28515625" customWidth="1"/>
    <col min="9" max="9" width="13.28515625" style="131" customWidth="1"/>
    <col min="10" max="10" width="10.42578125" bestFit="1" customWidth="1"/>
    <col min="11" max="11" width="13.28515625" bestFit="1" customWidth="1"/>
    <col min="12" max="21" width="9.140625" customWidth="1"/>
    <col min="22" max="22" width="10.7109375" customWidth="1"/>
  </cols>
  <sheetData>
    <row r="1" spans="1:22" ht="18.75" customHeight="1" x14ac:dyDescent="0.3">
      <c r="A1" s="66"/>
      <c r="B1" s="67" t="s">
        <v>186</v>
      </c>
      <c r="C1" s="68"/>
      <c r="D1" s="82"/>
      <c r="E1" s="88"/>
      <c r="F1" s="118"/>
      <c r="G1" s="119"/>
      <c r="H1" s="66"/>
      <c r="I1" s="66"/>
      <c r="J1" s="66"/>
      <c r="K1" s="66"/>
      <c r="L1" s="69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15" customHeight="1" x14ac:dyDescent="0.25">
      <c r="A2" s="66"/>
      <c r="B2" s="68" t="s">
        <v>56</v>
      </c>
      <c r="C2" s="68"/>
      <c r="D2" s="68"/>
      <c r="E2" s="66"/>
      <c r="F2" s="119"/>
      <c r="G2" s="119"/>
      <c r="H2" s="66"/>
      <c r="I2" s="66"/>
      <c r="J2" s="66"/>
      <c r="K2" s="66"/>
      <c r="L2" s="69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" customHeight="1" x14ac:dyDescent="0.25">
      <c r="A3" s="66"/>
      <c r="B3" s="68"/>
      <c r="C3" s="68"/>
      <c r="D3" s="68"/>
      <c r="E3" s="66"/>
      <c r="F3" s="119"/>
      <c r="G3" s="119"/>
      <c r="H3" s="66"/>
      <c r="I3" s="66"/>
      <c r="J3" s="66"/>
      <c r="K3" s="66"/>
      <c r="L3" s="69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ht="15" customHeight="1" x14ac:dyDescent="0.25">
      <c r="A4" s="66"/>
      <c r="B4" s="70" t="s">
        <v>70</v>
      </c>
      <c r="C4" s="68"/>
      <c r="D4" s="68"/>
      <c r="E4" s="66"/>
      <c r="F4" s="119"/>
      <c r="G4" s="119"/>
      <c r="H4" s="66"/>
      <c r="I4" s="66"/>
      <c r="J4" s="66"/>
      <c r="K4" s="66"/>
      <c r="L4" s="69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ht="15" customHeight="1" x14ac:dyDescent="0.25">
      <c r="A5" s="66"/>
      <c r="B5" s="70" t="s">
        <v>79</v>
      </c>
      <c r="C5" s="68"/>
      <c r="D5" s="68"/>
      <c r="E5" s="66"/>
      <c r="F5" s="119"/>
      <c r="G5" s="119"/>
      <c r="H5" s="66"/>
      <c r="I5" s="66"/>
      <c r="J5" s="66"/>
      <c r="K5" s="66"/>
      <c r="L5" s="69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ht="15" customHeight="1" x14ac:dyDescent="0.25">
      <c r="A6" s="66"/>
      <c r="B6" s="70" t="s">
        <v>59</v>
      </c>
      <c r="C6" s="68"/>
      <c r="D6" s="68"/>
      <c r="E6" s="66"/>
      <c r="F6" s="119"/>
      <c r="G6" s="119"/>
      <c r="H6" s="86"/>
      <c r="I6" s="86"/>
      <c r="J6" s="74"/>
      <c r="K6" s="66"/>
      <c r="L6" s="69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ht="15" customHeight="1" x14ac:dyDescent="0.25">
      <c r="A7" s="66"/>
      <c r="B7" s="70"/>
      <c r="C7" s="68"/>
      <c r="D7" s="68"/>
      <c r="E7" s="120" t="s">
        <v>181</v>
      </c>
      <c r="F7" s="120" t="s">
        <v>82</v>
      </c>
      <c r="G7" s="120" t="s">
        <v>182</v>
      </c>
      <c r="H7" s="120" t="s">
        <v>61</v>
      </c>
      <c r="I7" s="120" t="s">
        <v>83</v>
      </c>
      <c r="J7" s="120" t="s">
        <v>81</v>
      </c>
      <c r="K7" s="120" t="s">
        <v>80</v>
      </c>
      <c r="L7" s="69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5" customHeight="1" x14ac:dyDescent="0.25">
      <c r="A8" s="66"/>
      <c r="B8" s="76" t="s">
        <v>63</v>
      </c>
      <c r="C8" s="76" t="s">
        <v>64</v>
      </c>
      <c r="D8" s="76" t="s">
        <v>65</v>
      </c>
      <c r="E8" s="120" t="s">
        <v>175</v>
      </c>
      <c r="F8" s="120" t="s">
        <v>183</v>
      </c>
      <c r="G8" s="120" t="s">
        <v>184</v>
      </c>
      <c r="H8" s="120" t="s">
        <v>172</v>
      </c>
      <c r="I8" s="120" t="s">
        <v>185</v>
      </c>
      <c r="J8" s="120" t="s">
        <v>185</v>
      </c>
      <c r="K8" s="120" t="s">
        <v>176</v>
      </c>
      <c r="L8" s="77" t="s">
        <v>7</v>
      </c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2" ht="15" customHeight="1" x14ac:dyDescent="0.25">
      <c r="A9" s="66">
        <v>1</v>
      </c>
      <c r="B9" s="400" t="s">
        <v>257</v>
      </c>
      <c r="C9" s="400" t="s">
        <v>258</v>
      </c>
      <c r="D9" s="401" t="s">
        <v>259</v>
      </c>
      <c r="E9" s="402">
        <v>25</v>
      </c>
      <c r="F9" s="403">
        <v>25</v>
      </c>
      <c r="G9" s="403"/>
      <c r="H9" s="403"/>
      <c r="I9" s="403"/>
      <c r="J9" s="403">
        <v>25</v>
      </c>
      <c r="K9" s="403"/>
      <c r="L9" s="199">
        <f t="shared" ref="L9:L47" si="0">SUM(E9:K9)</f>
        <v>75</v>
      </c>
      <c r="M9" s="68"/>
      <c r="N9">
        <f>COUNT(E9:K9)</f>
        <v>3</v>
      </c>
      <c r="O9">
        <f t="shared" ref="O9:O41" si="1">IF(N9&gt;3,"  huom",0)</f>
        <v>0</v>
      </c>
      <c r="Q9" s="68"/>
      <c r="R9" s="68"/>
      <c r="S9" s="68"/>
      <c r="T9" s="68"/>
      <c r="U9" s="68"/>
      <c r="V9" s="68"/>
    </row>
    <row r="10" spans="1:22" ht="15" customHeight="1" x14ac:dyDescent="0.25">
      <c r="A10" s="66">
        <v>2</v>
      </c>
      <c r="B10" s="197" t="s">
        <v>381</v>
      </c>
      <c r="C10" s="197" t="s">
        <v>382</v>
      </c>
      <c r="D10" s="198" t="s">
        <v>391</v>
      </c>
      <c r="E10" s="402"/>
      <c r="F10" s="403">
        <v>17</v>
      </c>
      <c r="G10" s="404" t="s">
        <v>674</v>
      </c>
      <c r="H10" s="403">
        <v>25</v>
      </c>
      <c r="I10" s="403">
        <v>25</v>
      </c>
      <c r="J10" s="403"/>
      <c r="K10" s="403"/>
      <c r="L10" s="199">
        <f t="shared" si="0"/>
        <v>67</v>
      </c>
      <c r="M10" s="68"/>
      <c r="N10" s="131">
        <f t="shared" ref="N10:N47" si="2">COUNT(E10:K10)</f>
        <v>3</v>
      </c>
      <c r="O10">
        <f t="shared" si="1"/>
        <v>0</v>
      </c>
      <c r="P10" s="68"/>
      <c r="Q10" s="68"/>
      <c r="R10" s="68"/>
      <c r="S10" s="68"/>
      <c r="T10" s="68"/>
      <c r="U10" s="68"/>
      <c r="V10" s="68"/>
    </row>
    <row r="11" spans="1:22" ht="15" customHeight="1" x14ac:dyDescent="0.25">
      <c r="A11" s="66">
        <v>3</v>
      </c>
      <c r="B11" s="400" t="s">
        <v>260</v>
      </c>
      <c r="C11" s="400" t="s">
        <v>261</v>
      </c>
      <c r="D11" s="401" t="s">
        <v>262</v>
      </c>
      <c r="E11" s="402">
        <v>22</v>
      </c>
      <c r="F11" s="404" t="s">
        <v>693</v>
      </c>
      <c r="G11" s="403"/>
      <c r="H11" s="403">
        <v>22</v>
      </c>
      <c r="I11" s="403"/>
      <c r="J11" s="403">
        <v>22</v>
      </c>
      <c r="K11" s="403"/>
      <c r="L11" s="199">
        <f t="shared" si="0"/>
        <v>66</v>
      </c>
      <c r="M11" s="68"/>
      <c r="N11" s="131">
        <f t="shared" si="2"/>
        <v>3</v>
      </c>
      <c r="O11">
        <f t="shared" si="1"/>
        <v>0</v>
      </c>
      <c r="P11" s="68"/>
      <c r="Q11" s="68"/>
      <c r="R11" s="68"/>
      <c r="S11" s="68"/>
      <c r="T11" s="68"/>
      <c r="U11" s="68"/>
      <c r="V11" s="68"/>
    </row>
    <row r="12" spans="1:22" ht="15" customHeight="1" x14ac:dyDescent="0.25">
      <c r="A12" s="66">
        <v>4</v>
      </c>
      <c r="B12" s="197" t="s">
        <v>378</v>
      </c>
      <c r="C12" s="197" t="s">
        <v>379</v>
      </c>
      <c r="D12" s="198" t="s">
        <v>380</v>
      </c>
      <c r="E12" s="402"/>
      <c r="F12" s="403">
        <v>22</v>
      </c>
      <c r="G12" s="403">
        <v>19</v>
      </c>
      <c r="H12" s="404" t="s">
        <v>675</v>
      </c>
      <c r="I12" s="403">
        <v>22</v>
      </c>
      <c r="J12" s="403"/>
      <c r="K12" s="403"/>
      <c r="L12" s="199">
        <f t="shared" si="0"/>
        <v>63</v>
      </c>
      <c r="M12" s="68"/>
      <c r="N12" s="131">
        <f t="shared" si="2"/>
        <v>3</v>
      </c>
      <c r="O12">
        <f t="shared" si="1"/>
        <v>0</v>
      </c>
      <c r="P12" s="68"/>
      <c r="Q12" s="68"/>
      <c r="R12" s="68"/>
      <c r="S12" s="68"/>
      <c r="T12" s="68"/>
      <c r="U12" s="68"/>
      <c r="V12" s="68"/>
    </row>
    <row r="13" spans="1:22" ht="15" customHeight="1" x14ac:dyDescent="0.25">
      <c r="A13" s="66">
        <v>4</v>
      </c>
      <c r="B13" s="400" t="s">
        <v>263</v>
      </c>
      <c r="C13" s="400" t="s">
        <v>264</v>
      </c>
      <c r="D13" s="401" t="s">
        <v>265</v>
      </c>
      <c r="E13" s="402">
        <v>19</v>
      </c>
      <c r="F13" s="403">
        <v>19</v>
      </c>
      <c r="G13" s="403"/>
      <c r="H13" s="403"/>
      <c r="I13" s="403"/>
      <c r="J13" s="403"/>
      <c r="K13" s="403">
        <v>25</v>
      </c>
      <c r="L13" s="199">
        <f t="shared" si="0"/>
        <v>63</v>
      </c>
      <c r="M13" s="68"/>
      <c r="N13" s="131">
        <f t="shared" si="2"/>
        <v>3</v>
      </c>
      <c r="O13">
        <f t="shared" si="1"/>
        <v>0</v>
      </c>
      <c r="P13" s="68"/>
      <c r="Q13" s="68"/>
      <c r="R13" s="68"/>
      <c r="S13" s="68"/>
      <c r="T13" s="68"/>
      <c r="U13" s="68"/>
      <c r="V13" s="68"/>
    </row>
    <row r="14" spans="1:22" ht="15" customHeight="1" x14ac:dyDescent="0.25">
      <c r="A14" s="66">
        <v>6</v>
      </c>
      <c r="B14" s="405" t="s">
        <v>414</v>
      </c>
      <c r="C14" s="405" t="s">
        <v>415</v>
      </c>
      <c r="D14" s="406" t="s">
        <v>416</v>
      </c>
      <c r="E14" s="402"/>
      <c r="F14" s="403"/>
      <c r="G14" s="403">
        <v>17</v>
      </c>
      <c r="H14" s="403">
        <v>19</v>
      </c>
      <c r="I14" s="403">
        <v>17</v>
      </c>
      <c r="J14" s="403"/>
      <c r="K14" s="403"/>
      <c r="L14" s="199">
        <f t="shared" si="0"/>
        <v>53</v>
      </c>
      <c r="M14" s="68"/>
      <c r="N14" s="131">
        <f t="shared" si="2"/>
        <v>3</v>
      </c>
      <c r="O14">
        <f t="shared" si="1"/>
        <v>0</v>
      </c>
      <c r="P14" s="68"/>
      <c r="Q14" s="68"/>
      <c r="R14" s="68"/>
      <c r="S14" s="68"/>
      <c r="T14" s="68"/>
      <c r="U14" s="68"/>
      <c r="V14" s="68"/>
    </row>
    <row r="15" spans="1:22" ht="15" customHeight="1" x14ac:dyDescent="0.25">
      <c r="A15" s="66">
        <v>7</v>
      </c>
      <c r="B15" s="197" t="s">
        <v>387</v>
      </c>
      <c r="C15" s="197" t="s">
        <v>388</v>
      </c>
      <c r="D15" s="198" t="s">
        <v>23</v>
      </c>
      <c r="E15" s="402"/>
      <c r="F15" s="404" t="s">
        <v>695</v>
      </c>
      <c r="G15" s="404" t="s">
        <v>677</v>
      </c>
      <c r="H15" s="403">
        <v>15</v>
      </c>
      <c r="I15" s="403">
        <v>15</v>
      </c>
      <c r="J15" s="403"/>
      <c r="K15" s="403">
        <v>22</v>
      </c>
      <c r="L15" s="199">
        <f t="shared" si="0"/>
        <v>52</v>
      </c>
      <c r="M15" s="68"/>
      <c r="N15" s="131">
        <f t="shared" si="2"/>
        <v>3</v>
      </c>
      <c r="O15">
        <f t="shared" si="1"/>
        <v>0</v>
      </c>
      <c r="P15" s="68"/>
      <c r="Q15" s="68"/>
      <c r="R15" s="68"/>
      <c r="S15" s="68"/>
      <c r="T15" s="68"/>
      <c r="U15" s="68"/>
      <c r="V15" s="68"/>
    </row>
    <row r="16" spans="1:22" ht="15" customHeight="1" x14ac:dyDescent="0.25">
      <c r="A16" s="66"/>
      <c r="B16" s="78" t="s">
        <v>279</v>
      </c>
      <c r="C16" s="78" t="s">
        <v>280</v>
      </c>
      <c r="D16" s="326" t="s">
        <v>281</v>
      </c>
      <c r="E16" s="390" t="s">
        <v>675</v>
      </c>
      <c r="F16" s="135">
        <v>13</v>
      </c>
      <c r="G16" s="135"/>
      <c r="H16" s="134"/>
      <c r="I16" s="134"/>
      <c r="J16" s="134">
        <v>19</v>
      </c>
      <c r="K16" s="134">
        <v>17</v>
      </c>
      <c r="L16" s="199">
        <f t="shared" si="0"/>
        <v>49</v>
      </c>
      <c r="M16" s="68"/>
      <c r="N16" s="131">
        <f t="shared" si="2"/>
        <v>3</v>
      </c>
      <c r="O16">
        <f t="shared" si="1"/>
        <v>0</v>
      </c>
      <c r="P16" s="68"/>
      <c r="Q16" s="68"/>
      <c r="R16" s="68"/>
      <c r="S16" s="68"/>
      <c r="T16" s="68"/>
      <c r="U16" s="68"/>
      <c r="V16" s="68"/>
    </row>
    <row r="17" spans="1:22" ht="15" customHeight="1" x14ac:dyDescent="0.25">
      <c r="A17" s="66"/>
      <c r="B17" s="78" t="s">
        <v>269</v>
      </c>
      <c r="C17" s="78" t="s">
        <v>270</v>
      </c>
      <c r="D17" s="326" t="s">
        <v>132</v>
      </c>
      <c r="E17" s="146">
        <v>15</v>
      </c>
      <c r="F17" s="398" t="s">
        <v>621</v>
      </c>
      <c r="G17" s="135">
        <v>13</v>
      </c>
      <c r="H17" s="153" t="s">
        <v>621</v>
      </c>
      <c r="I17" s="134">
        <v>13</v>
      </c>
      <c r="J17" s="134"/>
      <c r="K17" s="134"/>
      <c r="L17" s="199">
        <f t="shared" si="0"/>
        <v>41</v>
      </c>
      <c r="M17" s="68"/>
      <c r="N17" s="131">
        <f t="shared" si="2"/>
        <v>3</v>
      </c>
      <c r="O17">
        <f t="shared" si="1"/>
        <v>0</v>
      </c>
      <c r="P17" s="68"/>
      <c r="Q17" s="68"/>
      <c r="R17" s="68"/>
      <c r="S17" s="68"/>
      <c r="T17" s="68"/>
      <c r="U17" s="68"/>
      <c r="V17" s="68"/>
    </row>
    <row r="18" spans="1:22" ht="15" customHeight="1" x14ac:dyDescent="0.25">
      <c r="A18" s="66"/>
      <c r="B18" s="78" t="s">
        <v>266</v>
      </c>
      <c r="C18" s="78" t="s">
        <v>267</v>
      </c>
      <c r="D18" s="326" t="s">
        <v>268</v>
      </c>
      <c r="E18" s="327">
        <v>17</v>
      </c>
      <c r="F18" s="141">
        <v>10</v>
      </c>
      <c r="G18" s="154" t="s">
        <v>620</v>
      </c>
      <c r="H18" s="134">
        <v>13</v>
      </c>
      <c r="I18" s="153" t="s">
        <v>676</v>
      </c>
      <c r="J18" s="134"/>
      <c r="K18" s="134"/>
      <c r="L18" s="199">
        <f t="shared" si="0"/>
        <v>40</v>
      </c>
      <c r="M18" s="68"/>
      <c r="N18" s="131">
        <f t="shared" si="2"/>
        <v>3</v>
      </c>
      <c r="O18">
        <f t="shared" si="1"/>
        <v>0</v>
      </c>
      <c r="P18" s="68"/>
      <c r="Q18" s="68"/>
      <c r="R18" s="68"/>
      <c r="S18" s="68"/>
      <c r="T18" s="68"/>
      <c r="U18" s="68"/>
      <c r="V18" s="68"/>
    </row>
    <row r="19" spans="1:22" ht="15" customHeight="1" x14ac:dyDescent="0.25">
      <c r="A19" s="66"/>
      <c r="B19" s="78" t="s">
        <v>271</v>
      </c>
      <c r="C19" s="78" t="s">
        <v>272</v>
      </c>
      <c r="D19" s="326" t="s">
        <v>25</v>
      </c>
      <c r="E19" s="146">
        <v>13</v>
      </c>
      <c r="F19" s="388" t="s">
        <v>620</v>
      </c>
      <c r="G19" s="139"/>
      <c r="H19" s="134"/>
      <c r="I19" s="134"/>
      <c r="J19" s="134">
        <v>13</v>
      </c>
      <c r="K19" s="134">
        <v>13</v>
      </c>
      <c r="L19" s="199">
        <f t="shared" si="0"/>
        <v>39</v>
      </c>
      <c r="M19" s="68"/>
      <c r="N19" s="131">
        <f t="shared" si="2"/>
        <v>3</v>
      </c>
      <c r="O19">
        <f t="shared" si="1"/>
        <v>0</v>
      </c>
      <c r="P19" s="68"/>
      <c r="Q19" s="68"/>
      <c r="R19" s="68"/>
      <c r="S19" s="68"/>
      <c r="T19" s="68"/>
      <c r="U19" s="68"/>
      <c r="V19" s="68"/>
    </row>
    <row r="20" spans="1:22" ht="15" customHeight="1" x14ac:dyDescent="0.25">
      <c r="A20" s="66"/>
      <c r="B20" s="133" t="s">
        <v>609</v>
      </c>
      <c r="C20" s="64" t="s">
        <v>610</v>
      </c>
      <c r="D20" s="116" t="s">
        <v>23</v>
      </c>
      <c r="E20" s="146"/>
      <c r="F20" s="141"/>
      <c r="G20" s="139"/>
      <c r="H20" s="134">
        <v>17</v>
      </c>
      <c r="I20" s="134">
        <v>19</v>
      </c>
      <c r="J20" s="134"/>
      <c r="K20" s="134"/>
      <c r="L20" s="199">
        <f t="shared" si="0"/>
        <v>36</v>
      </c>
      <c r="M20" s="68"/>
      <c r="N20" s="131">
        <f t="shared" si="2"/>
        <v>2</v>
      </c>
      <c r="O20">
        <f t="shared" si="1"/>
        <v>0</v>
      </c>
      <c r="P20" s="68"/>
      <c r="Q20" s="68"/>
      <c r="R20" s="68"/>
      <c r="S20" s="68"/>
      <c r="T20" s="68"/>
      <c r="U20" s="68"/>
      <c r="V20" s="68"/>
    </row>
    <row r="21" spans="1:22" ht="15" customHeight="1" x14ac:dyDescent="0.25">
      <c r="A21" s="66"/>
      <c r="B21" s="137" t="s">
        <v>691</v>
      </c>
      <c r="C21" s="64" t="s">
        <v>692</v>
      </c>
      <c r="D21" s="116" t="s">
        <v>303</v>
      </c>
      <c r="E21" s="327"/>
      <c r="F21" s="141"/>
      <c r="G21" s="139"/>
      <c r="H21" s="134"/>
      <c r="I21" s="134"/>
      <c r="J21" s="134">
        <v>15</v>
      </c>
      <c r="K21" s="134">
        <v>19</v>
      </c>
      <c r="L21" s="199">
        <f t="shared" si="0"/>
        <v>34</v>
      </c>
      <c r="M21" s="68"/>
      <c r="N21" s="131">
        <f t="shared" si="2"/>
        <v>2</v>
      </c>
      <c r="O21">
        <f t="shared" si="1"/>
        <v>0</v>
      </c>
      <c r="P21" s="68"/>
      <c r="Q21" s="68"/>
      <c r="R21" s="68"/>
      <c r="S21" s="68"/>
      <c r="T21" s="68"/>
      <c r="U21" s="68"/>
      <c r="V21" s="68"/>
    </row>
    <row r="22" spans="1:22" ht="15" customHeight="1" x14ac:dyDescent="0.25">
      <c r="A22" s="66"/>
      <c r="B22" s="78" t="s">
        <v>275</v>
      </c>
      <c r="C22" s="78" t="s">
        <v>276</v>
      </c>
      <c r="D22" s="326" t="s">
        <v>262</v>
      </c>
      <c r="E22" s="140">
        <v>9</v>
      </c>
      <c r="F22" s="388" t="s">
        <v>694</v>
      </c>
      <c r="G22" s="139"/>
      <c r="H22" s="134">
        <v>10</v>
      </c>
      <c r="I22" s="134"/>
      <c r="J22" s="134">
        <v>10</v>
      </c>
      <c r="K22" s="134"/>
      <c r="L22" s="199">
        <f t="shared" si="0"/>
        <v>29</v>
      </c>
      <c r="M22" s="68"/>
      <c r="N22" s="131">
        <f t="shared" si="2"/>
        <v>3</v>
      </c>
      <c r="O22">
        <f t="shared" si="1"/>
        <v>0</v>
      </c>
      <c r="P22" s="68"/>
      <c r="Q22" s="68"/>
      <c r="R22" s="68"/>
      <c r="S22" s="68"/>
      <c r="T22" s="68"/>
      <c r="U22" s="68"/>
      <c r="V22" s="68"/>
    </row>
    <row r="23" spans="1:22" ht="15" customHeight="1" x14ac:dyDescent="0.25">
      <c r="A23" s="66"/>
      <c r="B23" s="133" t="s">
        <v>408</v>
      </c>
      <c r="C23" s="133" t="s">
        <v>409</v>
      </c>
      <c r="D23" s="116" t="s">
        <v>410</v>
      </c>
      <c r="E23" s="140"/>
      <c r="F23" s="141"/>
      <c r="G23" s="139">
        <v>25</v>
      </c>
      <c r="H23" s="134"/>
      <c r="I23" s="134">
        <v>2</v>
      </c>
      <c r="J23" s="134"/>
      <c r="K23" s="134"/>
      <c r="L23" s="199">
        <f t="shared" si="0"/>
        <v>27</v>
      </c>
      <c r="M23" s="68"/>
      <c r="N23" s="131">
        <f t="shared" si="2"/>
        <v>2</v>
      </c>
      <c r="O23">
        <f t="shared" si="1"/>
        <v>0</v>
      </c>
      <c r="P23" s="68"/>
      <c r="Q23" s="68"/>
      <c r="R23" s="68"/>
      <c r="S23" s="68"/>
      <c r="T23" s="68"/>
      <c r="U23" s="68"/>
      <c r="V23" s="68"/>
    </row>
    <row r="24" spans="1:22" ht="15" customHeight="1" x14ac:dyDescent="0.25">
      <c r="A24" s="66"/>
      <c r="B24" s="133" t="s">
        <v>411</v>
      </c>
      <c r="C24" s="133" t="s">
        <v>412</v>
      </c>
      <c r="D24" s="116" t="s">
        <v>413</v>
      </c>
      <c r="E24" s="140"/>
      <c r="F24" s="141"/>
      <c r="G24" s="139">
        <v>22</v>
      </c>
      <c r="H24" s="134"/>
      <c r="I24" s="134">
        <v>4</v>
      </c>
      <c r="J24" s="134"/>
      <c r="K24" s="134"/>
      <c r="L24" s="199">
        <f t="shared" si="0"/>
        <v>26</v>
      </c>
      <c r="M24" s="68"/>
      <c r="N24" s="131">
        <f t="shared" si="2"/>
        <v>2</v>
      </c>
      <c r="O24">
        <f t="shared" si="1"/>
        <v>0</v>
      </c>
      <c r="P24" s="68"/>
      <c r="Q24" s="68"/>
      <c r="R24" s="68"/>
      <c r="S24" s="68"/>
      <c r="T24" s="68"/>
      <c r="U24" s="68"/>
      <c r="V24" s="68"/>
    </row>
    <row r="25" spans="1:22" ht="15" customHeight="1" x14ac:dyDescent="0.25">
      <c r="A25" s="66"/>
      <c r="B25" s="137" t="s">
        <v>142</v>
      </c>
      <c r="C25" s="137" t="s">
        <v>417</v>
      </c>
      <c r="D25" s="138" t="s">
        <v>192</v>
      </c>
      <c r="E25" s="140"/>
      <c r="F25" s="141"/>
      <c r="G25" s="139">
        <v>15</v>
      </c>
      <c r="H25" s="134"/>
      <c r="I25" s="134">
        <v>9</v>
      </c>
      <c r="J25" s="134"/>
      <c r="K25" s="134"/>
      <c r="L25" s="199">
        <f t="shared" si="0"/>
        <v>24</v>
      </c>
      <c r="M25" s="68"/>
      <c r="N25" s="131">
        <f t="shared" si="2"/>
        <v>2</v>
      </c>
      <c r="O25">
        <f t="shared" si="1"/>
        <v>0</v>
      </c>
      <c r="P25" s="68"/>
      <c r="Q25" s="68"/>
      <c r="R25" s="68"/>
      <c r="S25" s="68"/>
      <c r="T25" s="68"/>
      <c r="U25" s="68"/>
      <c r="V25" s="68"/>
    </row>
    <row r="26" spans="1:22" ht="15" customHeight="1" x14ac:dyDescent="0.25">
      <c r="A26" s="66"/>
      <c r="B26" s="78" t="s">
        <v>282</v>
      </c>
      <c r="C26" s="78" t="s">
        <v>283</v>
      </c>
      <c r="D26" s="326" t="s">
        <v>284</v>
      </c>
      <c r="E26" s="140">
        <v>6</v>
      </c>
      <c r="F26" s="141"/>
      <c r="G26" s="139"/>
      <c r="H26" s="134"/>
      <c r="I26" s="134"/>
      <c r="J26" s="134">
        <v>9</v>
      </c>
      <c r="K26" s="134">
        <v>9</v>
      </c>
      <c r="L26" s="199">
        <f t="shared" si="0"/>
        <v>24</v>
      </c>
      <c r="M26" s="68"/>
      <c r="N26" s="131">
        <f t="shared" si="2"/>
        <v>3</v>
      </c>
      <c r="O26">
        <f t="shared" si="1"/>
        <v>0</v>
      </c>
      <c r="P26" s="68"/>
      <c r="Q26" s="68"/>
      <c r="R26" s="68"/>
      <c r="S26" s="68"/>
      <c r="T26" s="68"/>
      <c r="U26" s="68"/>
      <c r="V26" s="68"/>
    </row>
    <row r="27" spans="1:22" ht="15" customHeight="1" x14ac:dyDescent="0.25">
      <c r="A27" s="66"/>
      <c r="B27" s="133" t="s">
        <v>385</v>
      </c>
      <c r="C27" s="133" t="s">
        <v>386</v>
      </c>
      <c r="D27" s="116" t="s">
        <v>127</v>
      </c>
      <c r="E27" s="140"/>
      <c r="F27" s="141">
        <v>7</v>
      </c>
      <c r="G27" s="139">
        <v>7</v>
      </c>
      <c r="H27" s="134">
        <v>8</v>
      </c>
      <c r="I27" s="153" t="s">
        <v>620</v>
      </c>
      <c r="J27" s="134"/>
      <c r="K27" s="134"/>
      <c r="L27" s="199">
        <f t="shared" si="0"/>
        <v>22</v>
      </c>
      <c r="M27" s="68"/>
      <c r="N27" s="131">
        <f t="shared" si="2"/>
        <v>3</v>
      </c>
      <c r="O27">
        <f t="shared" si="1"/>
        <v>0</v>
      </c>
      <c r="P27" s="68"/>
      <c r="Q27" s="68"/>
      <c r="R27" s="68"/>
      <c r="S27" s="68"/>
      <c r="T27" s="68"/>
      <c r="U27" s="68"/>
      <c r="V27" s="68"/>
    </row>
    <row r="28" spans="1:22" ht="15" customHeight="1" x14ac:dyDescent="0.25">
      <c r="A28" s="66"/>
      <c r="B28" s="78" t="s">
        <v>287</v>
      </c>
      <c r="C28" s="78" t="s">
        <v>288</v>
      </c>
      <c r="D28" s="326" t="s">
        <v>25</v>
      </c>
      <c r="E28" s="140">
        <v>4</v>
      </c>
      <c r="F28" s="141"/>
      <c r="G28" s="139"/>
      <c r="H28" s="134"/>
      <c r="I28" s="134"/>
      <c r="J28" s="134"/>
      <c r="K28" s="134">
        <v>15</v>
      </c>
      <c r="L28" s="199">
        <f t="shared" si="0"/>
        <v>19</v>
      </c>
      <c r="M28" s="68"/>
      <c r="N28" s="131">
        <f t="shared" si="2"/>
        <v>2</v>
      </c>
      <c r="O28">
        <f t="shared" si="1"/>
        <v>0</v>
      </c>
      <c r="P28" s="68"/>
      <c r="Q28" s="68"/>
      <c r="R28" s="68"/>
      <c r="S28" s="68"/>
      <c r="T28" s="68"/>
      <c r="U28" s="68"/>
      <c r="V28" s="68"/>
    </row>
    <row r="29" spans="1:22" ht="15" customHeight="1" x14ac:dyDescent="0.25">
      <c r="A29" s="66"/>
      <c r="B29" s="133" t="s">
        <v>421</v>
      </c>
      <c r="C29" s="133" t="s">
        <v>422</v>
      </c>
      <c r="D29" s="116" t="s">
        <v>423</v>
      </c>
      <c r="E29" s="140"/>
      <c r="F29" s="141"/>
      <c r="G29" s="139">
        <v>10</v>
      </c>
      <c r="H29" s="134"/>
      <c r="I29" s="134">
        <v>8</v>
      </c>
      <c r="J29" s="134"/>
      <c r="K29" s="134"/>
      <c r="L29" s="199">
        <f t="shared" si="0"/>
        <v>18</v>
      </c>
      <c r="M29" s="68"/>
      <c r="N29" s="131">
        <f t="shared" si="2"/>
        <v>2</v>
      </c>
      <c r="O29">
        <f t="shared" si="1"/>
        <v>0</v>
      </c>
      <c r="P29" s="68"/>
      <c r="Q29" s="68"/>
      <c r="R29" s="68"/>
      <c r="S29" s="68"/>
      <c r="T29" s="68"/>
      <c r="U29" s="68"/>
      <c r="V29" s="68"/>
    </row>
    <row r="30" spans="1:22" ht="15" customHeight="1" x14ac:dyDescent="0.25">
      <c r="A30" s="66"/>
      <c r="B30" s="137" t="s">
        <v>689</v>
      </c>
      <c r="C30" s="64" t="s">
        <v>690</v>
      </c>
      <c r="D30" s="116" t="s">
        <v>262</v>
      </c>
      <c r="E30" s="140"/>
      <c r="F30" s="141"/>
      <c r="G30" s="139"/>
      <c r="H30" s="134"/>
      <c r="I30" s="134"/>
      <c r="J30" s="134">
        <v>17</v>
      </c>
      <c r="K30" s="134"/>
      <c r="L30" s="199">
        <f t="shared" si="0"/>
        <v>17</v>
      </c>
      <c r="M30" s="68"/>
      <c r="N30" s="131">
        <f t="shared" si="2"/>
        <v>1</v>
      </c>
      <c r="O30">
        <f t="shared" si="1"/>
        <v>0</v>
      </c>
      <c r="P30" s="68"/>
      <c r="Q30" s="68"/>
      <c r="R30" s="68"/>
      <c r="S30" s="68"/>
      <c r="T30" s="68"/>
      <c r="U30" s="68"/>
      <c r="V30" s="68"/>
    </row>
    <row r="31" spans="1:22" ht="15" customHeight="1" x14ac:dyDescent="0.25">
      <c r="A31" s="66"/>
      <c r="B31" s="133" t="s">
        <v>424</v>
      </c>
      <c r="C31" s="133" t="s">
        <v>425</v>
      </c>
      <c r="D31" s="116" t="s">
        <v>426</v>
      </c>
      <c r="E31" s="140"/>
      <c r="F31" s="141"/>
      <c r="G31" s="139">
        <v>10</v>
      </c>
      <c r="H31" s="134"/>
      <c r="I31" s="134">
        <v>5</v>
      </c>
      <c r="J31" s="134"/>
      <c r="K31" s="134"/>
      <c r="L31" s="199">
        <f t="shared" si="0"/>
        <v>15</v>
      </c>
      <c r="M31" s="68"/>
      <c r="N31" s="131">
        <f t="shared" si="2"/>
        <v>2</v>
      </c>
      <c r="O31">
        <f t="shared" si="1"/>
        <v>0</v>
      </c>
      <c r="P31" s="68"/>
      <c r="Q31" s="68"/>
      <c r="R31" s="68"/>
      <c r="S31" s="68"/>
      <c r="T31" s="68"/>
      <c r="U31" s="68"/>
      <c r="V31" s="68"/>
    </row>
    <row r="32" spans="1:22" ht="15" customHeight="1" x14ac:dyDescent="0.25">
      <c r="A32" s="66"/>
      <c r="B32" s="137" t="s">
        <v>613</v>
      </c>
      <c r="C32" s="132" t="s">
        <v>354</v>
      </c>
      <c r="D32" s="137" t="s">
        <v>614</v>
      </c>
      <c r="E32" s="140"/>
      <c r="F32" s="141"/>
      <c r="G32" s="139"/>
      <c r="H32" s="134">
        <v>5</v>
      </c>
      <c r="I32" s="134">
        <v>10</v>
      </c>
      <c r="J32" s="134"/>
      <c r="K32" s="134"/>
      <c r="L32" s="199">
        <f t="shared" si="0"/>
        <v>15</v>
      </c>
      <c r="M32" s="68"/>
      <c r="N32" s="131">
        <f t="shared" si="2"/>
        <v>2</v>
      </c>
      <c r="O32">
        <f t="shared" si="1"/>
        <v>0</v>
      </c>
      <c r="P32" s="68"/>
      <c r="Q32" s="68"/>
      <c r="R32" s="68"/>
      <c r="S32" s="68"/>
      <c r="T32" s="68"/>
      <c r="U32" s="68"/>
      <c r="V32" s="68"/>
    </row>
    <row r="33" spans="1:22" ht="15" customHeight="1" x14ac:dyDescent="0.25">
      <c r="A33" s="66"/>
      <c r="B33" s="78" t="s">
        <v>285</v>
      </c>
      <c r="C33" s="78" t="s">
        <v>286</v>
      </c>
      <c r="D33" s="326" t="s">
        <v>25</v>
      </c>
      <c r="E33" s="140">
        <v>5</v>
      </c>
      <c r="F33" s="141"/>
      <c r="G33" s="139"/>
      <c r="H33" s="134"/>
      <c r="I33" s="134"/>
      <c r="J33" s="134"/>
      <c r="K33" s="134">
        <v>10</v>
      </c>
      <c r="L33" s="199">
        <f t="shared" si="0"/>
        <v>15</v>
      </c>
      <c r="M33" s="68"/>
      <c r="N33" s="131">
        <f t="shared" si="2"/>
        <v>2</v>
      </c>
      <c r="O33">
        <f t="shared" si="1"/>
        <v>0</v>
      </c>
      <c r="P33" s="68"/>
      <c r="Q33" s="68"/>
      <c r="R33" s="68"/>
      <c r="S33" s="68"/>
      <c r="T33" s="68"/>
      <c r="U33" s="68"/>
      <c r="V33" s="68"/>
    </row>
    <row r="34" spans="1:22" ht="15" customHeight="1" x14ac:dyDescent="0.25">
      <c r="A34" s="66"/>
      <c r="B34" s="392" t="s">
        <v>273</v>
      </c>
      <c r="C34" s="393" t="s">
        <v>274</v>
      </c>
      <c r="D34" s="395" t="s">
        <v>16</v>
      </c>
      <c r="E34" s="397">
        <v>10</v>
      </c>
      <c r="F34" s="141">
        <v>4</v>
      </c>
      <c r="G34" s="139"/>
      <c r="H34" s="134"/>
      <c r="I34" s="134"/>
      <c r="J34" s="134"/>
      <c r="K34" s="134"/>
      <c r="L34" s="199">
        <f t="shared" si="0"/>
        <v>14</v>
      </c>
      <c r="M34" s="68"/>
      <c r="N34" s="131">
        <f t="shared" si="2"/>
        <v>2</v>
      </c>
      <c r="O34">
        <f t="shared" si="1"/>
        <v>0</v>
      </c>
      <c r="P34" s="68"/>
      <c r="Q34" s="68"/>
      <c r="R34" s="68"/>
      <c r="S34" s="68"/>
      <c r="T34" s="68"/>
      <c r="U34" s="68"/>
      <c r="V34" s="68"/>
    </row>
    <row r="35" spans="1:22" ht="15" customHeight="1" x14ac:dyDescent="0.25">
      <c r="A35" s="66"/>
      <c r="B35" s="391" t="s">
        <v>277</v>
      </c>
      <c r="C35" s="321" t="s">
        <v>278</v>
      </c>
      <c r="D35" s="394" t="s">
        <v>16</v>
      </c>
      <c r="E35" s="134">
        <v>8</v>
      </c>
      <c r="F35" s="142"/>
      <c r="G35" s="135"/>
      <c r="H35" s="134">
        <v>4</v>
      </c>
      <c r="I35" s="134"/>
      <c r="J35" s="134"/>
      <c r="K35" s="134"/>
      <c r="L35" s="199">
        <f t="shared" si="0"/>
        <v>12</v>
      </c>
      <c r="M35" s="68"/>
      <c r="N35" s="131">
        <f t="shared" si="2"/>
        <v>2</v>
      </c>
      <c r="O35">
        <f t="shared" si="1"/>
        <v>0</v>
      </c>
      <c r="P35" s="68"/>
      <c r="Q35" s="68"/>
      <c r="R35" s="68"/>
      <c r="S35" s="68"/>
      <c r="T35" s="68"/>
      <c r="U35" s="68"/>
      <c r="V35" s="68"/>
    </row>
    <row r="36" spans="1:22" s="123" customFormat="1" ht="15" customHeight="1" x14ac:dyDescent="0.25">
      <c r="A36" s="66"/>
      <c r="B36" s="137" t="s">
        <v>418</v>
      </c>
      <c r="C36" s="137" t="s">
        <v>419</v>
      </c>
      <c r="D36" s="138" t="s">
        <v>420</v>
      </c>
      <c r="E36" s="396"/>
      <c r="F36" s="399"/>
      <c r="G36" s="135">
        <v>10</v>
      </c>
      <c r="H36" s="134"/>
      <c r="I36" s="134"/>
      <c r="J36" s="134"/>
      <c r="K36" s="134"/>
      <c r="L36" s="199">
        <f t="shared" si="0"/>
        <v>10</v>
      </c>
      <c r="M36" s="68"/>
      <c r="N36" s="131">
        <f t="shared" si="2"/>
        <v>1</v>
      </c>
      <c r="O36" s="123">
        <v>0</v>
      </c>
      <c r="P36" s="68"/>
      <c r="Q36" s="68"/>
      <c r="R36" s="68"/>
      <c r="S36" s="68"/>
      <c r="T36" s="68"/>
      <c r="U36" s="68"/>
      <c r="V36" s="68"/>
    </row>
    <row r="37" spans="1:22" s="123" customFormat="1" ht="15" customHeight="1" x14ac:dyDescent="0.25">
      <c r="A37" s="66"/>
      <c r="B37" s="137" t="s">
        <v>617</v>
      </c>
      <c r="C37" s="64" t="s">
        <v>618</v>
      </c>
      <c r="D37" s="116" t="s">
        <v>619</v>
      </c>
      <c r="E37" s="146"/>
      <c r="F37" s="142"/>
      <c r="G37" s="135"/>
      <c r="H37" s="134">
        <v>2</v>
      </c>
      <c r="I37" s="134"/>
      <c r="J37" s="134">
        <v>8</v>
      </c>
      <c r="K37" s="134"/>
      <c r="L37" s="199">
        <f t="shared" si="0"/>
        <v>10</v>
      </c>
      <c r="M37" s="68"/>
      <c r="N37" s="131">
        <f t="shared" si="2"/>
        <v>2</v>
      </c>
      <c r="O37" s="123">
        <v>0</v>
      </c>
      <c r="P37" s="68"/>
      <c r="Q37" s="68"/>
      <c r="R37" s="68"/>
      <c r="S37" s="68"/>
      <c r="T37" s="68"/>
      <c r="U37" s="68"/>
      <c r="V37" s="68"/>
    </row>
    <row r="38" spans="1:22" s="123" customFormat="1" ht="15" customHeight="1" x14ac:dyDescent="0.25">
      <c r="A38" s="66"/>
      <c r="B38" s="133" t="s">
        <v>611</v>
      </c>
      <c r="C38" s="64" t="s">
        <v>612</v>
      </c>
      <c r="D38" s="116" t="s">
        <v>130</v>
      </c>
      <c r="E38" s="146"/>
      <c r="F38" s="142"/>
      <c r="G38" s="135"/>
      <c r="H38" s="134">
        <v>6</v>
      </c>
      <c r="I38" s="134">
        <v>3</v>
      </c>
      <c r="J38" s="134"/>
      <c r="K38" s="134"/>
      <c r="L38" s="199">
        <f t="shared" si="0"/>
        <v>9</v>
      </c>
      <c r="M38" s="68"/>
      <c r="N38" s="131">
        <f t="shared" si="2"/>
        <v>2</v>
      </c>
      <c r="O38" s="123">
        <v>0</v>
      </c>
      <c r="P38" s="68"/>
      <c r="Q38" s="68"/>
      <c r="R38" s="68"/>
      <c r="S38" s="68"/>
      <c r="T38" s="68"/>
      <c r="U38" s="68"/>
      <c r="V38" s="68"/>
    </row>
    <row r="39" spans="1:22" s="123" customFormat="1" ht="15" customHeight="1" x14ac:dyDescent="0.25">
      <c r="A39" s="66"/>
      <c r="B39" s="133" t="s">
        <v>383</v>
      </c>
      <c r="C39" s="133" t="s">
        <v>384</v>
      </c>
      <c r="D39" s="116" t="s">
        <v>268</v>
      </c>
      <c r="E39" s="146"/>
      <c r="F39" s="142">
        <v>8</v>
      </c>
      <c r="G39" s="135"/>
      <c r="H39" s="134"/>
      <c r="I39" s="134"/>
      <c r="J39" s="134"/>
      <c r="K39" s="134"/>
      <c r="L39" s="199">
        <f t="shared" si="0"/>
        <v>8</v>
      </c>
      <c r="M39" s="68"/>
      <c r="N39" s="131">
        <f t="shared" si="2"/>
        <v>1</v>
      </c>
      <c r="O39" s="123">
        <v>0</v>
      </c>
      <c r="P39" s="68"/>
      <c r="Q39" s="68"/>
      <c r="R39" s="68"/>
      <c r="S39" s="68"/>
      <c r="T39" s="68"/>
      <c r="U39" s="68"/>
      <c r="V39" s="68"/>
    </row>
    <row r="40" spans="1:22" s="131" customFormat="1" ht="15" customHeight="1" x14ac:dyDescent="0.25">
      <c r="A40" s="66"/>
      <c r="B40" s="133" t="s">
        <v>427</v>
      </c>
      <c r="C40" s="133" t="s">
        <v>428</v>
      </c>
      <c r="D40" s="116" t="s">
        <v>114</v>
      </c>
      <c r="E40" s="146"/>
      <c r="F40" s="142"/>
      <c r="G40" s="135">
        <v>5</v>
      </c>
      <c r="H40" s="134"/>
      <c r="I40" s="134"/>
      <c r="J40" s="134"/>
      <c r="K40" s="134"/>
      <c r="L40" s="199">
        <f t="shared" si="0"/>
        <v>5</v>
      </c>
      <c r="M40" s="68"/>
      <c r="N40" s="131">
        <f t="shared" si="2"/>
        <v>1</v>
      </c>
      <c r="O40" s="131">
        <v>0</v>
      </c>
      <c r="P40" s="68"/>
      <c r="Q40" s="68"/>
      <c r="R40" s="68"/>
      <c r="S40" s="68"/>
      <c r="T40" s="68"/>
      <c r="U40" s="68"/>
      <c r="V40" s="68"/>
    </row>
    <row r="41" spans="1:22" ht="15" customHeight="1" x14ac:dyDescent="0.25">
      <c r="A41" s="66"/>
      <c r="B41" s="377" t="s">
        <v>429</v>
      </c>
      <c r="C41" s="378" t="s">
        <v>430</v>
      </c>
      <c r="D41" s="379" t="s">
        <v>431</v>
      </c>
      <c r="E41" s="380"/>
      <c r="F41" s="136"/>
      <c r="G41" s="136">
        <v>3</v>
      </c>
      <c r="H41" s="381"/>
      <c r="I41" s="381"/>
      <c r="J41" s="381"/>
      <c r="K41" s="381"/>
      <c r="L41" s="199">
        <f t="shared" si="0"/>
        <v>3</v>
      </c>
      <c r="M41" s="68"/>
      <c r="N41" s="131">
        <f t="shared" si="2"/>
        <v>1</v>
      </c>
      <c r="O41">
        <f t="shared" si="1"/>
        <v>0</v>
      </c>
      <c r="P41" s="68"/>
      <c r="Q41" s="68"/>
      <c r="R41" s="68"/>
      <c r="S41" s="68"/>
      <c r="T41" s="68"/>
      <c r="U41" s="68"/>
      <c r="V41" s="68"/>
    </row>
    <row r="42" spans="1:22" s="131" customFormat="1" ht="15" customHeight="1" x14ac:dyDescent="0.25">
      <c r="A42" s="66"/>
      <c r="B42" s="133" t="s">
        <v>615</v>
      </c>
      <c r="C42" s="133" t="s">
        <v>616</v>
      </c>
      <c r="D42" s="116" t="s">
        <v>23</v>
      </c>
      <c r="E42" s="389"/>
      <c r="F42" s="152"/>
      <c r="G42" s="141"/>
      <c r="H42" s="144">
        <v>3</v>
      </c>
      <c r="I42" s="144"/>
      <c r="J42" s="144"/>
      <c r="K42" s="144"/>
      <c r="L42" s="199">
        <f t="shared" si="0"/>
        <v>3</v>
      </c>
      <c r="M42" s="68"/>
      <c r="N42" s="131">
        <f t="shared" si="2"/>
        <v>1</v>
      </c>
      <c r="O42" s="131">
        <f t="shared" ref="O42:O47" si="3">IF(N42&gt;3,"  huom",0)</f>
        <v>0</v>
      </c>
      <c r="P42" s="68"/>
      <c r="Q42" s="68"/>
      <c r="R42" s="68"/>
      <c r="S42" s="68"/>
      <c r="T42" s="68"/>
      <c r="U42" s="68"/>
      <c r="V42" s="68"/>
    </row>
    <row r="43" spans="1:22" s="131" customFormat="1" ht="15" customHeight="1" x14ac:dyDescent="0.25">
      <c r="A43" s="66"/>
      <c r="B43" s="133" t="s">
        <v>389</v>
      </c>
      <c r="C43" s="133" t="s">
        <v>390</v>
      </c>
      <c r="D43" s="116" t="s">
        <v>392</v>
      </c>
      <c r="E43" s="144"/>
      <c r="F43" s="141">
        <v>2</v>
      </c>
      <c r="G43" s="141"/>
      <c r="H43" s="144"/>
      <c r="I43" s="144"/>
      <c r="J43" s="144"/>
      <c r="K43" s="144"/>
      <c r="L43" s="199">
        <f t="shared" si="0"/>
        <v>2</v>
      </c>
      <c r="M43" s="68"/>
      <c r="N43" s="131">
        <f t="shared" si="2"/>
        <v>1</v>
      </c>
      <c r="O43" s="131">
        <f t="shared" si="3"/>
        <v>0</v>
      </c>
      <c r="P43" s="68"/>
      <c r="Q43" s="68"/>
      <c r="R43" s="68"/>
      <c r="S43" s="68"/>
      <c r="T43" s="68"/>
      <c r="U43" s="68"/>
      <c r="V43" s="68"/>
    </row>
    <row r="44" spans="1:22" s="131" customFormat="1" ht="15" customHeight="1" x14ac:dyDescent="0.25">
      <c r="A44" s="66"/>
      <c r="B44" s="137"/>
      <c r="C44" s="64"/>
      <c r="D44" s="116"/>
      <c r="E44" s="144"/>
      <c r="F44" s="141"/>
      <c r="G44" s="141"/>
      <c r="H44" s="144"/>
      <c r="I44" s="144"/>
      <c r="J44" s="144"/>
      <c r="K44" s="144"/>
      <c r="L44" s="199">
        <f t="shared" si="0"/>
        <v>0</v>
      </c>
      <c r="M44" s="68"/>
      <c r="N44" s="131">
        <f t="shared" si="2"/>
        <v>0</v>
      </c>
      <c r="O44" s="131">
        <f t="shared" si="3"/>
        <v>0</v>
      </c>
      <c r="P44" s="68"/>
      <c r="Q44" s="68"/>
      <c r="R44" s="68"/>
      <c r="S44" s="68"/>
      <c r="T44" s="68"/>
      <c r="U44" s="68"/>
      <c r="V44" s="68"/>
    </row>
    <row r="45" spans="1:22" s="131" customFormat="1" ht="15" customHeight="1" x14ac:dyDescent="0.25">
      <c r="A45" s="66"/>
      <c r="B45" s="137"/>
      <c r="C45" s="64"/>
      <c r="D45" s="116"/>
      <c r="E45" s="144"/>
      <c r="F45" s="141"/>
      <c r="G45" s="141"/>
      <c r="H45" s="144"/>
      <c r="I45" s="144"/>
      <c r="J45" s="144"/>
      <c r="K45" s="144"/>
      <c r="L45" s="199">
        <f t="shared" si="0"/>
        <v>0</v>
      </c>
      <c r="M45" s="68"/>
      <c r="N45" s="131">
        <f t="shared" si="2"/>
        <v>0</v>
      </c>
      <c r="O45" s="131">
        <f t="shared" si="3"/>
        <v>0</v>
      </c>
      <c r="P45" s="68"/>
      <c r="Q45" s="68"/>
      <c r="R45" s="68"/>
      <c r="S45" s="68"/>
      <c r="T45" s="68"/>
      <c r="U45" s="68"/>
      <c r="V45" s="68"/>
    </row>
    <row r="46" spans="1:22" s="131" customFormat="1" ht="15" customHeight="1" x14ac:dyDescent="0.25">
      <c r="A46" s="66"/>
      <c r="B46" s="137"/>
      <c r="C46" s="64"/>
      <c r="D46" s="116"/>
      <c r="E46" s="144"/>
      <c r="F46" s="141"/>
      <c r="G46" s="141"/>
      <c r="H46" s="144"/>
      <c r="I46" s="144"/>
      <c r="J46" s="144"/>
      <c r="K46" s="144"/>
      <c r="L46" s="199">
        <f t="shared" si="0"/>
        <v>0</v>
      </c>
      <c r="M46" s="68"/>
      <c r="N46" s="131">
        <f t="shared" si="2"/>
        <v>0</v>
      </c>
      <c r="O46" s="131">
        <f t="shared" si="3"/>
        <v>0</v>
      </c>
      <c r="P46" s="68"/>
      <c r="Q46" s="68"/>
      <c r="R46" s="68"/>
      <c r="S46" s="68"/>
      <c r="T46" s="68"/>
      <c r="U46" s="68"/>
      <c r="V46" s="68"/>
    </row>
    <row r="47" spans="1:22" s="131" customFormat="1" ht="15" customHeight="1" x14ac:dyDescent="0.25">
      <c r="A47" s="66"/>
      <c r="B47" s="137"/>
      <c r="C47" s="64"/>
      <c r="D47" s="116"/>
      <c r="E47" s="144"/>
      <c r="F47" s="141"/>
      <c r="G47" s="141"/>
      <c r="H47" s="144"/>
      <c r="I47" s="144"/>
      <c r="J47" s="144"/>
      <c r="K47" s="144"/>
      <c r="L47" s="199">
        <f t="shared" si="0"/>
        <v>0</v>
      </c>
      <c r="M47" s="68"/>
      <c r="N47" s="131">
        <f t="shared" si="2"/>
        <v>0</v>
      </c>
      <c r="O47" s="131">
        <f t="shared" si="3"/>
        <v>0</v>
      </c>
      <c r="P47" s="68"/>
      <c r="Q47" s="68"/>
      <c r="R47" s="68"/>
      <c r="S47" s="68"/>
      <c r="T47" s="68"/>
      <c r="U47" s="68"/>
      <c r="V47" s="68"/>
    </row>
    <row r="48" spans="1:22" ht="15" customHeight="1" x14ac:dyDescent="0.25">
      <c r="A48" s="66"/>
      <c r="B48" s="68"/>
      <c r="C48" s="68"/>
      <c r="D48" s="68"/>
      <c r="E48" s="66"/>
      <c r="F48" s="119"/>
      <c r="G48" s="119"/>
      <c r="H48" s="66"/>
      <c r="I48" s="66"/>
      <c r="J48" s="66"/>
      <c r="K48" s="66"/>
      <c r="L48" s="69"/>
      <c r="M48" s="68"/>
      <c r="N48" s="68"/>
      <c r="O48" s="68"/>
      <c r="P48" s="68"/>
      <c r="Q48" s="68"/>
      <c r="R48" s="68"/>
      <c r="S48" s="68"/>
      <c r="T48" s="68"/>
      <c r="U48" s="68"/>
      <c r="V48" s="68"/>
    </row>
    <row r="49" spans="1:22" ht="15" customHeight="1" x14ac:dyDescent="0.25">
      <c r="A49" s="66"/>
      <c r="B49" s="68"/>
      <c r="C49" s="68"/>
      <c r="D49" s="68"/>
      <c r="E49" s="66"/>
      <c r="F49" s="119"/>
      <c r="G49" s="119"/>
      <c r="H49" s="66"/>
      <c r="I49" s="66"/>
      <c r="J49" s="66"/>
      <c r="K49" s="66"/>
      <c r="L49" s="69"/>
      <c r="M49" s="68"/>
      <c r="N49" s="68"/>
      <c r="O49" s="68"/>
      <c r="P49" s="68"/>
      <c r="Q49" s="68"/>
      <c r="R49" s="68"/>
      <c r="S49" s="68"/>
      <c r="T49" s="68"/>
      <c r="U49" s="68"/>
      <c r="V49" s="68"/>
    </row>
    <row r="50" spans="1:22" ht="15" customHeight="1" x14ac:dyDescent="0.25">
      <c r="A50" s="66"/>
      <c r="B50" s="104" t="s">
        <v>700</v>
      </c>
      <c r="C50" s="68"/>
      <c r="D50" s="68"/>
      <c r="E50" s="66"/>
      <c r="F50" s="119"/>
      <c r="G50" s="119"/>
      <c r="H50" s="66"/>
      <c r="I50" s="66"/>
      <c r="J50" s="66"/>
      <c r="K50" s="66"/>
      <c r="L50" s="69"/>
      <c r="M50" s="68"/>
      <c r="N50" s="68"/>
      <c r="O50" s="68"/>
      <c r="P50" s="68"/>
      <c r="Q50" s="68"/>
      <c r="R50" s="68"/>
      <c r="S50" s="68"/>
      <c r="T50" s="68"/>
      <c r="U50" s="68"/>
      <c r="V50" s="68"/>
    </row>
    <row r="51" spans="1:22" ht="15" customHeight="1" x14ac:dyDescent="0.25">
      <c r="A51" s="66">
        <v>1</v>
      </c>
      <c r="B51" s="400" t="s">
        <v>257</v>
      </c>
      <c r="C51" s="400" t="s">
        <v>258</v>
      </c>
      <c r="D51" s="401" t="s">
        <v>259</v>
      </c>
      <c r="E51" s="66"/>
      <c r="F51" s="119"/>
      <c r="G51" s="119"/>
      <c r="H51" s="66"/>
      <c r="I51" s="66"/>
      <c r="J51" s="66"/>
      <c r="K51" s="66"/>
      <c r="L51" s="69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ht="15" customHeight="1" x14ac:dyDescent="0.25">
      <c r="A52" s="66">
        <v>2</v>
      </c>
      <c r="B52" s="64" t="s">
        <v>260</v>
      </c>
      <c r="C52" s="64" t="s">
        <v>261</v>
      </c>
      <c r="D52" s="452" t="s">
        <v>262</v>
      </c>
      <c r="E52" s="66"/>
      <c r="F52" s="119"/>
      <c r="G52" s="119"/>
      <c r="H52" s="66"/>
      <c r="I52" s="66"/>
      <c r="J52" s="66"/>
      <c r="K52" s="66"/>
      <c r="L52" s="69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5" customHeight="1" x14ac:dyDescent="0.25">
      <c r="A53" s="66">
        <v>3</v>
      </c>
      <c r="B53" s="132" t="s">
        <v>378</v>
      </c>
      <c r="C53" s="132" t="s">
        <v>379</v>
      </c>
      <c r="D53" s="155" t="s">
        <v>380</v>
      </c>
      <c r="E53" s="66"/>
      <c r="F53" s="119"/>
      <c r="G53" s="119"/>
      <c r="H53" s="66"/>
      <c r="I53" s="66"/>
      <c r="J53" s="66"/>
      <c r="K53" s="66"/>
      <c r="L53" s="69"/>
      <c r="M53" s="68"/>
      <c r="N53" s="68"/>
      <c r="O53" s="68"/>
      <c r="P53" s="68"/>
      <c r="Q53" s="68"/>
      <c r="R53" s="68"/>
      <c r="S53" s="68"/>
      <c r="T53" s="68"/>
      <c r="U53" s="68"/>
      <c r="V53" s="68"/>
    </row>
    <row r="54" spans="1:22" ht="15" customHeight="1" x14ac:dyDescent="0.25">
      <c r="A54" s="66">
        <v>4</v>
      </c>
      <c r="B54" s="132" t="s">
        <v>387</v>
      </c>
      <c r="C54" s="132" t="s">
        <v>388</v>
      </c>
      <c r="D54" s="155" t="s">
        <v>23</v>
      </c>
      <c r="E54" s="66"/>
      <c r="F54" s="119"/>
      <c r="G54" s="119"/>
      <c r="H54" s="66"/>
      <c r="I54" s="66"/>
      <c r="J54" s="66"/>
      <c r="K54" s="66"/>
      <c r="L54" s="69"/>
      <c r="M54" s="68"/>
      <c r="N54" s="68"/>
      <c r="O54" s="68"/>
      <c r="P54" s="68"/>
      <c r="Q54" s="68"/>
      <c r="R54" s="68"/>
      <c r="S54" s="68"/>
      <c r="T54" s="68"/>
      <c r="U54" s="68"/>
      <c r="V54" s="68"/>
    </row>
    <row r="55" spans="1:22" ht="15" customHeight="1" x14ac:dyDescent="0.25">
      <c r="A55" s="66">
        <v>5</v>
      </c>
      <c r="B55" s="64" t="s">
        <v>279</v>
      </c>
      <c r="C55" s="64" t="s">
        <v>280</v>
      </c>
      <c r="D55" s="452" t="s">
        <v>281</v>
      </c>
      <c r="E55" s="66"/>
      <c r="F55" s="119"/>
      <c r="G55" s="119"/>
      <c r="H55" s="66"/>
      <c r="I55" s="66"/>
      <c r="J55" s="66"/>
      <c r="K55" s="66"/>
      <c r="L55" s="69"/>
      <c r="M55" s="68"/>
      <c r="N55" s="68"/>
      <c r="O55" s="68"/>
      <c r="P55" s="68"/>
      <c r="Q55" s="68"/>
      <c r="R55" s="68"/>
      <c r="S55" s="68"/>
      <c r="T55" s="68"/>
      <c r="U55" s="68"/>
      <c r="V55" s="68"/>
    </row>
    <row r="56" spans="1:22" ht="15" customHeight="1" x14ac:dyDescent="0.25">
      <c r="B56" s="78"/>
      <c r="C56" s="78"/>
      <c r="D56" s="78"/>
      <c r="E56" s="66"/>
      <c r="F56" s="119"/>
      <c r="G56" s="119"/>
      <c r="H56" s="66"/>
      <c r="I56" s="66"/>
      <c r="J56" s="66"/>
      <c r="K56" s="66"/>
      <c r="L56" s="69"/>
      <c r="M56" s="68"/>
      <c r="N56" s="68"/>
      <c r="O56" s="68"/>
      <c r="P56" s="68"/>
      <c r="Q56" s="68"/>
      <c r="R56" s="68"/>
      <c r="S56" s="68"/>
      <c r="T56" s="68"/>
      <c r="U56" s="68"/>
      <c r="V56" s="68"/>
    </row>
    <row r="57" spans="1:22" ht="15" customHeight="1" x14ac:dyDescent="0.25">
      <c r="A57" s="66"/>
      <c r="B57" s="453"/>
      <c r="C57" s="453"/>
      <c r="D57" s="453"/>
      <c r="E57" s="66"/>
      <c r="F57" s="119"/>
      <c r="G57" s="119"/>
      <c r="H57" s="66"/>
      <c r="I57" s="66"/>
      <c r="J57" s="66"/>
      <c r="K57" s="66"/>
      <c r="L57" s="69"/>
      <c r="M57" s="68"/>
      <c r="N57" s="68"/>
      <c r="O57" s="68"/>
      <c r="P57" s="68"/>
      <c r="Q57" s="68"/>
      <c r="R57" s="68"/>
      <c r="S57" s="68"/>
      <c r="T57" s="68"/>
      <c r="U57" s="68"/>
      <c r="V57" s="68"/>
    </row>
  </sheetData>
  <sortState xmlns:xlrd2="http://schemas.microsoft.com/office/spreadsheetml/2017/richdata2" ref="B9:L47">
    <sortCondition descending="1" ref="L9:L47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450F1-EC61-4F31-A105-8FFECB0BC027}">
  <dimension ref="A1:G22"/>
  <sheetViews>
    <sheetView workbookViewId="0">
      <selection activeCell="A2" sqref="A2"/>
    </sheetView>
  </sheetViews>
  <sheetFormatPr defaultColWidth="9.140625" defaultRowHeight="15" x14ac:dyDescent="0.25"/>
  <cols>
    <col min="1" max="1" width="4.7109375" customWidth="1"/>
    <col min="2" max="2" width="21.28515625" customWidth="1"/>
    <col min="3" max="3" width="20.7109375" customWidth="1"/>
    <col min="4" max="4" width="11.5703125" customWidth="1"/>
    <col min="5" max="5" width="15.42578125" style="105" bestFit="1" customWidth="1"/>
    <col min="6" max="6" width="16.42578125" style="105" bestFit="1" customWidth="1"/>
    <col min="7" max="7" width="9.140625" style="105"/>
  </cols>
  <sheetData>
    <row r="1" spans="1:7" ht="18.75" x14ac:dyDescent="0.3">
      <c r="B1" s="67" t="s">
        <v>84</v>
      </c>
    </row>
    <row r="2" spans="1:7" ht="15" customHeight="1" x14ac:dyDescent="0.25">
      <c r="B2" s="76" t="s">
        <v>56</v>
      </c>
    </row>
    <row r="4" spans="1:7" x14ac:dyDescent="0.25">
      <c r="B4" s="83" t="s">
        <v>187</v>
      </c>
    </row>
    <row r="5" spans="1:7" x14ac:dyDescent="0.25">
      <c r="E5" s="106" t="s">
        <v>85</v>
      </c>
      <c r="F5" s="106" t="s">
        <v>86</v>
      </c>
      <c r="G5" s="106" t="s">
        <v>7</v>
      </c>
    </row>
    <row r="6" spans="1:7" x14ac:dyDescent="0.25">
      <c r="A6" s="107">
        <v>1</v>
      </c>
      <c r="B6" s="122" t="s">
        <v>571</v>
      </c>
      <c r="C6" s="122" t="s">
        <v>528</v>
      </c>
      <c r="D6" s="122" t="s">
        <v>315</v>
      </c>
      <c r="E6" s="122" t="s">
        <v>529</v>
      </c>
      <c r="F6" s="122" t="s">
        <v>530</v>
      </c>
      <c r="G6" s="122" t="s">
        <v>531</v>
      </c>
    </row>
    <row r="7" spans="1:7" x14ac:dyDescent="0.25">
      <c r="A7" s="107">
        <v>2</v>
      </c>
      <c r="B7" s="122" t="s">
        <v>572</v>
      </c>
      <c r="C7" s="122" t="s">
        <v>532</v>
      </c>
      <c r="D7" s="122" t="s">
        <v>268</v>
      </c>
      <c r="E7" s="122" t="s">
        <v>533</v>
      </c>
      <c r="F7" s="122" t="s">
        <v>534</v>
      </c>
      <c r="G7" s="122" t="s">
        <v>535</v>
      </c>
    </row>
    <row r="8" spans="1:7" x14ac:dyDescent="0.25">
      <c r="A8" s="107">
        <v>3</v>
      </c>
      <c r="B8" s="122" t="s">
        <v>573</v>
      </c>
      <c r="C8" s="122" t="s">
        <v>536</v>
      </c>
      <c r="D8" s="122" t="s">
        <v>574</v>
      </c>
      <c r="E8" s="122" t="s">
        <v>537</v>
      </c>
      <c r="F8" s="122" t="s">
        <v>538</v>
      </c>
      <c r="G8" s="122" t="s">
        <v>539</v>
      </c>
    </row>
    <row r="9" spans="1:7" x14ac:dyDescent="0.25">
      <c r="A9" s="107">
        <v>4</v>
      </c>
      <c r="B9" s="122" t="s">
        <v>575</v>
      </c>
      <c r="C9" s="122" t="s">
        <v>540</v>
      </c>
      <c r="D9" s="122" t="s">
        <v>29</v>
      </c>
      <c r="E9" s="122" t="s">
        <v>541</v>
      </c>
      <c r="F9" s="122" t="s">
        <v>542</v>
      </c>
      <c r="G9" s="122" t="s">
        <v>543</v>
      </c>
    </row>
    <row r="10" spans="1:7" x14ac:dyDescent="0.25">
      <c r="A10" s="107">
        <v>5</v>
      </c>
      <c r="B10" s="122" t="s">
        <v>576</v>
      </c>
      <c r="C10" s="122" t="s">
        <v>544</v>
      </c>
      <c r="D10" s="122" t="s">
        <v>299</v>
      </c>
      <c r="E10" s="122" t="s">
        <v>545</v>
      </c>
      <c r="F10" s="122" t="s">
        <v>546</v>
      </c>
      <c r="G10" s="122" t="s">
        <v>547</v>
      </c>
    </row>
    <row r="11" spans="1:7" x14ac:dyDescent="0.25">
      <c r="A11" s="107"/>
      <c r="B11" s="78" t="s">
        <v>577</v>
      </c>
      <c r="C11" s="78" t="s">
        <v>548</v>
      </c>
      <c r="D11" s="78" t="s">
        <v>548</v>
      </c>
      <c r="E11" s="78" t="s">
        <v>549</v>
      </c>
      <c r="F11" s="78" t="s">
        <v>550</v>
      </c>
      <c r="G11" s="78" t="s">
        <v>551</v>
      </c>
    </row>
    <row r="12" spans="1:7" x14ac:dyDescent="0.25">
      <c r="A12" s="107"/>
      <c r="B12" s="78" t="s">
        <v>578</v>
      </c>
      <c r="C12" s="78" t="s">
        <v>552</v>
      </c>
      <c r="D12" s="78" t="s">
        <v>96</v>
      </c>
      <c r="E12" s="78" t="s">
        <v>553</v>
      </c>
      <c r="F12" s="78" t="s">
        <v>554</v>
      </c>
      <c r="G12" s="78" t="s">
        <v>554</v>
      </c>
    </row>
    <row r="13" spans="1:7" x14ac:dyDescent="0.25">
      <c r="A13" s="107"/>
      <c r="B13" s="78" t="s">
        <v>579</v>
      </c>
      <c r="C13" s="78" t="s">
        <v>555</v>
      </c>
      <c r="D13" s="78" t="s">
        <v>16</v>
      </c>
      <c r="E13" s="78" t="s">
        <v>553</v>
      </c>
      <c r="F13" s="78" t="s">
        <v>556</v>
      </c>
      <c r="G13" s="78" t="s">
        <v>556</v>
      </c>
    </row>
    <row r="14" spans="1:7" x14ac:dyDescent="0.25">
      <c r="A14" s="107"/>
      <c r="B14" s="78" t="s">
        <v>580</v>
      </c>
      <c r="C14" s="78" t="s">
        <v>376</v>
      </c>
      <c r="D14" s="78" t="s">
        <v>115</v>
      </c>
      <c r="E14" s="78" t="s">
        <v>557</v>
      </c>
      <c r="F14" s="78" t="s">
        <v>553</v>
      </c>
      <c r="G14" s="78" t="s">
        <v>557</v>
      </c>
    </row>
    <row r="15" spans="1:7" x14ac:dyDescent="0.25">
      <c r="A15" s="107"/>
      <c r="B15" s="78" t="s">
        <v>581</v>
      </c>
      <c r="C15" s="78" t="s">
        <v>558</v>
      </c>
      <c r="D15" s="78" t="s">
        <v>28</v>
      </c>
      <c r="E15" s="78" t="s">
        <v>559</v>
      </c>
      <c r="F15" s="78" t="s">
        <v>553</v>
      </c>
      <c r="G15" s="78" t="s">
        <v>559</v>
      </c>
    </row>
    <row r="16" spans="1:7" x14ac:dyDescent="0.25">
      <c r="A16" s="107"/>
      <c r="B16" s="78" t="s">
        <v>582</v>
      </c>
      <c r="C16" s="78" t="s">
        <v>498</v>
      </c>
      <c r="D16" s="78" t="s">
        <v>130</v>
      </c>
      <c r="E16" s="78" t="s">
        <v>560</v>
      </c>
      <c r="F16" s="78" t="s">
        <v>553</v>
      </c>
      <c r="G16" s="78" t="s">
        <v>560</v>
      </c>
    </row>
    <row r="17" spans="2:7" x14ac:dyDescent="0.25">
      <c r="B17" s="78" t="s">
        <v>583</v>
      </c>
      <c r="C17" s="78" t="s">
        <v>377</v>
      </c>
      <c r="D17" s="78" t="s">
        <v>123</v>
      </c>
      <c r="E17" s="78" t="s">
        <v>561</v>
      </c>
      <c r="F17" s="78" t="s">
        <v>553</v>
      </c>
      <c r="G17" s="78" t="s">
        <v>561</v>
      </c>
    </row>
    <row r="18" spans="2:7" x14ac:dyDescent="0.25">
      <c r="B18" s="78" t="s">
        <v>584</v>
      </c>
      <c r="C18" s="78" t="s">
        <v>46</v>
      </c>
      <c r="D18" s="78" t="s">
        <v>29</v>
      </c>
      <c r="E18" s="78" t="s">
        <v>562</v>
      </c>
      <c r="F18" s="78" t="s">
        <v>553</v>
      </c>
      <c r="G18" s="78" t="s">
        <v>562</v>
      </c>
    </row>
    <row r="19" spans="2:7" x14ac:dyDescent="0.25">
      <c r="B19" s="78" t="s">
        <v>585</v>
      </c>
      <c r="C19" s="78" t="s">
        <v>563</v>
      </c>
      <c r="D19" s="78" t="s">
        <v>268</v>
      </c>
      <c r="E19" s="78" t="s">
        <v>564</v>
      </c>
      <c r="F19" s="78" t="s">
        <v>553</v>
      </c>
      <c r="G19" s="78" t="s">
        <v>564</v>
      </c>
    </row>
    <row r="20" spans="2:7" x14ac:dyDescent="0.25">
      <c r="B20" s="78" t="s">
        <v>586</v>
      </c>
      <c r="C20" s="78" t="s">
        <v>565</v>
      </c>
      <c r="D20" s="78" t="s">
        <v>52</v>
      </c>
      <c r="E20" s="78" t="s">
        <v>566</v>
      </c>
      <c r="F20" s="78" t="s">
        <v>553</v>
      </c>
      <c r="G20" s="78" t="s">
        <v>566</v>
      </c>
    </row>
    <row r="21" spans="2:7" x14ac:dyDescent="0.25">
      <c r="B21" s="78" t="s">
        <v>587</v>
      </c>
      <c r="C21" s="78" t="s">
        <v>567</v>
      </c>
      <c r="D21" s="78" t="s">
        <v>130</v>
      </c>
      <c r="E21" s="78" t="s">
        <v>568</v>
      </c>
      <c r="F21" s="78" t="s">
        <v>553</v>
      </c>
      <c r="G21" s="78" t="s">
        <v>568</v>
      </c>
    </row>
    <row r="22" spans="2:7" x14ac:dyDescent="0.25">
      <c r="B22" s="78" t="s">
        <v>588</v>
      </c>
      <c r="C22" s="78" t="s">
        <v>569</v>
      </c>
      <c r="D22" s="78" t="s">
        <v>96</v>
      </c>
      <c r="E22" s="78" t="s">
        <v>570</v>
      </c>
      <c r="F22" s="78" t="s">
        <v>553</v>
      </c>
      <c r="G22" s="78" t="s">
        <v>570</v>
      </c>
    </row>
  </sheetData>
  <sortState xmlns:xlrd2="http://schemas.microsoft.com/office/spreadsheetml/2017/richdata2" ref="B6:G19">
    <sortCondition descending="1" ref="G6:G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53388-9344-4294-ABD7-C63CD2D3286A}">
  <dimension ref="A1:I49"/>
  <sheetViews>
    <sheetView topLeftCell="A19" workbookViewId="0">
      <selection activeCell="B42" sqref="B42"/>
    </sheetView>
  </sheetViews>
  <sheetFormatPr defaultColWidth="17.28515625" defaultRowHeight="15" x14ac:dyDescent="0.25"/>
  <cols>
    <col min="1" max="1" width="4.28515625" style="310" customWidth="1"/>
    <col min="2" max="2" width="29.28515625" style="310" customWidth="1"/>
    <col min="3" max="3" width="18" style="310" customWidth="1"/>
    <col min="4" max="4" width="10.7109375" style="310" customWidth="1"/>
    <col min="5" max="5" width="13.28515625" style="207" bestFit="1" customWidth="1"/>
    <col min="6" max="6" width="11.140625" style="207" customWidth="1"/>
    <col min="7" max="7" width="13.28515625" style="207" bestFit="1" customWidth="1"/>
    <col min="8" max="8" width="13.28515625" style="207" customWidth="1"/>
    <col min="9" max="9" width="12.85546875" style="207" customWidth="1"/>
    <col min="10" max="16384" width="17.28515625" style="310"/>
  </cols>
  <sheetData>
    <row r="1" spans="1:9" ht="18.75" customHeight="1" x14ac:dyDescent="0.3">
      <c r="A1" s="66"/>
      <c r="B1" s="67" t="s">
        <v>161</v>
      </c>
      <c r="C1" s="68"/>
      <c r="D1" s="68"/>
      <c r="E1" s="66"/>
      <c r="G1" s="66"/>
      <c r="H1" s="66"/>
      <c r="I1" s="211"/>
    </row>
    <row r="2" spans="1:9" ht="15" customHeight="1" x14ac:dyDescent="0.25">
      <c r="A2" s="66"/>
      <c r="B2" s="68" t="s">
        <v>56</v>
      </c>
      <c r="C2" s="68"/>
      <c r="D2" s="68"/>
      <c r="E2" s="66"/>
      <c r="F2" s="66"/>
      <c r="G2" s="66"/>
      <c r="H2" s="66"/>
      <c r="I2" s="211"/>
    </row>
    <row r="3" spans="1:9" s="335" customFormat="1" ht="15" customHeight="1" x14ac:dyDescent="0.25">
      <c r="A3" s="66"/>
      <c r="B3" s="68"/>
      <c r="C3" s="68"/>
      <c r="D3" s="68"/>
      <c r="E3" s="66"/>
      <c r="F3" s="66"/>
      <c r="G3" s="66"/>
      <c r="H3" s="66"/>
      <c r="I3" s="211"/>
    </row>
    <row r="4" spans="1:9" ht="15" customHeight="1" x14ac:dyDescent="0.25">
      <c r="A4" s="66"/>
      <c r="B4" s="68" t="s">
        <v>471</v>
      </c>
      <c r="C4" s="68"/>
      <c r="D4" s="68"/>
      <c r="G4" s="66"/>
      <c r="H4" s="66"/>
      <c r="I4" s="211"/>
    </row>
    <row r="5" spans="1:9" ht="15" customHeight="1" x14ac:dyDescent="0.25">
      <c r="A5" s="66"/>
      <c r="B5" s="70" t="s">
        <v>57</v>
      </c>
      <c r="C5" s="68"/>
      <c r="D5" s="68"/>
      <c r="G5" s="66"/>
      <c r="H5" s="66"/>
      <c r="I5" s="211"/>
    </row>
    <row r="6" spans="1:9" ht="15" customHeight="1" x14ac:dyDescent="0.25">
      <c r="A6" s="66"/>
      <c r="B6" s="70" t="s">
        <v>58</v>
      </c>
      <c r="C6" s="68"/>
      <c r="D6" s="68"/>
      <c r="E6" s="66"/>
      <c r="F6" s="66"/>
      <c r="G6" s="66"/>
      <c r="H6" s="66"/>
      <c r="I6" s="211"/>
    </row>
    <row r="7" spans="1:9" ht="15" customHeight="1" x14ac:dyDescent="0.25">
      <c r="A7" s="66"/>
      <c r="B7" s="70" t="s">
        <v>59</v>
      </c>
      <c r="C7" s="68"/>
      <c r="D7" s="68"/>
      <c r="E7" s="71"/>
      <c r="F7" s="66"/>
      <c r="G7" s="66"/>
      <c r="H7" s="66"/>
      <c r="I7" s="211"/>
    </row>
    <row r="8" spans="1:9" ht="15" customHeight="1" x14ac:dyDescent="0.25">
      <c r="A8" s="66"/>
      <c r="B8" s="70"/>
      <c r="C8" s="68"/>
      <c r="D8" s="68"/>
      <c r="E8" s="115"/>
      <c r="F8" s="209"/>
      <c r="G8" s="73"/>
      <c r="H8" s="71"/>
      <c r="I8" s="211"/>
    </row>
    <row r="9" spans="1:9" ht="15" customHeight="1" x14ac:dyDescent="0.25">
      <c r="A9" s="66"/>
      <c r="B9" s="70"/>
      <c r="C9" s="68"/>
      <c r="D9" s="68"/>
      <c r="E9" s="71" t="s">
        <v>2</v>
      </c>
      <c r="F9" s="71" t="s">
        <v>62</v>
      </c>
      <c r="G9" s="71" t="s">
        <v>697</v>
      </c>
      <c r="H9" s="71" t="s">
        <v>60</v>
      </c>
      <c r="I9" s="211"/>
    </row>
    <row r="10" spans="1:9" ht="15" customHeight="1" x14ac:dyDescent="0.25">
      <c r="A10" s="66"/>
      <c r="B10" s="76" t="s">
        <v>63</v>
      </c>
      <c r="C10" s="76" t="s">
        <v>64</v>
      </c>
      <c r="D10" s="76" t="s">
        <v>65</v>
      </c>
      <c r="E10" s="71" t="s">
        <v>157</v>
      </c>
      <c r="F10" s="81" t="s">
        <v>698</v>
      </c>
      <c r="G10" s="71" t="s">
        <v>158</v>
      </c>
      <c r="H10" s="71" t="s">
        <v>159</v>
      </c>
      <c r="I10" s="212" t="s">
        <v>7</v>
      </c>
    </row>
    <row r="11" spans="1:9" ht="15" customHeight="1" x14ac:dyDescent="0.25">
      <c r="A11" s="66">
        <v>1</v>
      </c>
      <c r="B11" s="435" t="s">
        <v>101</v>
      </c>
      <c r="C11" s="435"/>
      <c r="D11" s="435" t="s">
        <v>103</v>
      </c>
      <c r="E11" s="437">
        <v>19</v>
      </c>
      <c r="F11" s="437">
        <v>22</v>
      </c>
      <c r="G11" s="438"/>
      <c r="H11" s="439">
        <v>25</v>
      </c>
      <c r="I11" s="246">
        <f t="shared" ref="I11:I41" si="0">SUM(E11:H11)</f>
        <v>66</v>
      </c>
    </row>
    <row r="12" spans="1:9" ht="15" customHeight="1" x14ac:dyDescent="0.25">
      <c r="A12" s="66">
        <v>2</v>
      </c>
      <c r="B12" s="430" t="s">
        <v>454</v>
      </c>
      <c r="C12" s="430"/>
      <c r="D12" s="446" t="s">
        <v>96</v>
      </c>
      <c r="E12" s="432">
        <v>22</v>
      </c>
      <c r="F12" s="432">
        <v>15</v>
      </c>
      <c r="G12" s="433">
        <v>25</v>
      </c>
      <c r="H12" s="449"/>
      <c r="I12" s="246">
        <f t="shared" si="0"/>
        <v>62</v>
      </c>
    </row>
    <row r="13" spans="1:9" ht="15" customHeight="1" x14ac:dyDescent="0.25">
      <c r="A13" s="66">
        <v>3</v>
      </c>
      <c r="B13" s="430" t="s">
        <v>104</v>
      </c>
      <c r="C13" s="430"/>
      <c r="D13" s="446" t="s">
        <v>96</v>
      </c>
      <c r="E13" s="432">
        <v>25</v>
      </c>
      <c r="F13" s="432">
        <v>25</v>
      </c>
      <c r="G13" s="433"/>
      <c r="H13" s="434"/>
      <c r="I13" s="246">
        <f t="shared" si="0"/>
        <v>50</v>
      </c>
    </row>
    <row r="14" spans="1:9" ht="15" customHeight="1" x14ac:dyDescent="0.25">
      <c r="A14" s="66">
        <v>4</v>
      </c>
      <c r="B14" s="430" t="s">
        <v>463</v>
      </c>
      <c r="C14" s="430"/>
      <c r="D14" s="446" t="s">
        <v>96</v>
      </c>
      <c r="E14" s="432">
        <v>15</v>
      </c>
      <c r="F14" s="432" t="s">
        <v>675</v>
      </c>
      <c r="G14" s="433">
        <v>15</v>
      </c>
      <c r="H14" s="434">
        <v>19</v>
      </c>
      <c r="I14" s="246">
        <f t="shared" si="0"/>
        <v>49</v>
      </c>
    </row>
    <row r="15" spans="1:9" ht="15" customHeight="1" x14ac:dyDescent="0.25">
      <c r="A15" s="66">
        <v>5</v>
      </c>
      <c r="B15" s="440" t="s">
        <v>460</v>
      </c>
      <c r="C15" s="440"/>
      <c r="D15" s="440" t="s">
        <v>348</v>
      </c>
      <c r="E15" s="432">
        <v>25</v>
      </c>
      <c r="F15" s="432">
        <v>10</v>
      </c>
      <c r="G15" s="433"/>
      <c r="H15" s="434">
        <v>13</v>
      </c>
      <c r="I15" s="246">
        <f t="shared" si="0"/>
        <v>48</v>
      </c>
    </row>
    <row r="16" spans="1:9" ht="15" customHeight="1" x14ac:dyDescent="0.25">
      <c r="A16" s="66"/>
      <c r="B16" s="132" t="s">
        <v>725</v>
      </c>
      <c r="C16" s="132"/>
      <c r="D16" s="155" t="s">
        <v>315</v>
      </c>
      <c r="E16" s="141"/>
      <c r="F16" s="141"/>
      <c r="G16" s="139">
        <v>22</v>
      </c>
      <c r="H16" s="135">
        <v>22</v>
      </c>
      <c r="I16" s="246">
        <f t="shared" si="0"/>
        <v>44</v>
      </c>
    </row>
    <row r="17" spans="1:9" ht="15" customHeight="1" x14ac:dyDescent="0.25">
      <c r="A17" s="66"/>
      <c r="B17" s="132" t="s">
        <v>452</v>
      </c>
      <c r="C17" s="132"/>
      <c r="D17" s="155" t="s">
        <v>96</v>
      </c>
      <c r="E17" s="141">
        <v>22</v>
      </c>
      <c r="F17" s="141">
        <v>13</v>
      </c>
      <c r="G17" s="139"/>
      <c r="H17" s="135"/>
      <c r="I17" s="246">
        <f t="shared" si="0"/>
        <v>35</v>
      </c>
    </row>
    <row r="18" spans="1:9" ht="15" customHeight="1" x14ac:dyDescent="0.25">
      <c r="A18" s="66"/>
      <c r="B18" s="145" t="s">
        <v>455</v>
      </c>
      <c r="C18" s="145"/>
      <c r="D18" s="158" t="s">
        <v>426</v>
      </c>
      <c r="E18" s="141">
        <v>17</v>
      </c>
      <c r="F18" s="141">
        <v>17</v>
      </c>
      <c r="G18" s="139"/>
      <c r="H18" s="135"/>
      <c r="I18" s="246">
        <f t="shared" si="0"/>
        <v>34</v>
      </c>
    </row>
    <row r="19" spans="1:9" ht="15" customHeight="1" x14ac:dyDescent="0.25">
      <c r="A19" s="66"/>
      <c r="B19" s="132" t="s">
        <v>461</v>
      </c>
      <c r="C19" s="132"/>
      <c r="D19" s="155" t="s">
        <v>462</v>
      </c>
      <c r="E19" s="141">
        <v>19</v>
      </c>
      <c r="F19" s="141"/>
      <c r="G19" s="139"/>
      <c r="H19" s="135">
        <v>10</v>
      </c>
      <c r="I19" s="246">
        <f t="shared" si="0"/>
        <v>29</v>
      </c>
    </row>
    <row r="20" spans="1:9" ht="15" customHeight="1" x14ac:dyDescent="0.25">
      <c r="A20" s="66"/>
      <c r="B20" s="145" t="s">
        <v>458</v>
      </c>
      <c r="C20" s="132"/>
      <c r="D20" s="206" t="s">
        <v>469</v>
      </c>
      <c r="E20" s="141">
        <v>9</v>
      </c>
      <c r="F20" s="141"/>
      <c r="G20" s="139"/>
      <c r="H20" s="135">
        <v>17</v>
      </c>
      <c r="I20" s="246">
        <f t="shared" si="0"/>
        <v>26</v>
      </c>
    </row>
    <row r="21" spans="1:9" ht="15" customHeight="1" x14ac:dyDescent="0.25">
      <c r="A21" s="219"/>
      <c r="B21" s="132" t="s">
        <v>444</v>
      </c>
      <c r="C21" s="132"/>
      <c r="D21" s="155" t="s">
        <v>32</v>
      </c>
      <c r="E21" s="141">
        <v>17</v>
      </c>
      <c r="F21" s="141"/>
      <c r="G21" s="139"/>
      <c r="H21" s="135">
        <v>8</v>
      </c>
      <c r="I21" s="246">
        <f t="shared" si="0"/>
        <v>25</v>
      </c>
    </row>
    <row r="22" spans="1:9" ht="15" customHeight="1" x14ac:dyDescent="0.25">
      <c r="A22" s="66"/>
      <c r="B22" s="183" t="s">
        <v>464</v>
      </c>
      <c r="C22" s="183"/>
      <c r="D22" s="183" t="s">
        <v>470</v>
      </c>
      <c r="E22" s="152">
        <v>13</v>
      </c>
      <c r="F22" s="152"/>
      <c r="G22" s="205"/>
      <c r="H22" s="181">
        <v>8</v>
      </c>
      <c r="I22" s="246">
        <f t="shared" si="0"/>
        <v>21</v>
      </c>
    </row>
    <row r="23" spans="1:9" ht="15" customHeight="1" x14ac:dyDescent="0.25">
      <c r="A23" s="66"/>
      <c r="B23" s="137" t="s">
        <v>704</v>
      </c>
      <c r="C23" s="137"/>
      <c r="D23" s="163" t="s">
        <v>705</v>
      </c>
      <c r="E23" s="144"/>
      <c r="F23" s="144">
        <v>19</v>
      </c>
      <c r="G23" s="146"/>
      <c r="H23" s="134"/>
      <c r="I23" s="246">
        <f t="shared" si="0"/>
        <v>19</v>
      </c>
    </row>
    <row r="24" spans="1:9" ht="15" customHeight="1" x14ac:dyDescent="0.25">
      <c r="A24" s="66"/>
      <c r="B24" s="132" t="s">
        <v>726</v>
      </c>
      <c r="C24" s="132"/>
      <c r="D24" s="145" t="s">
        <v>52</v>
      </c>
      <c r="E24" s="141"/>
      <c r="F24" s="141"/>
      <c r="G24" s="139">
        <v>19</v>
      </c>
      <c r="H24" s="135"/>
      <c r="I24" s="246">
        <f t="shared" si="0"/>
        <v>19</v>
      </c>
    </row>
    <row r="25" spans="1:9" ht="15" customHeight="1" x14ac:dyDescent="0.25">
      <c r="A25" s="66"/>
      <c r="B25" s="137" t="s">
        <v>443</v>
      </c>
      <c r="C25" s="137"/>
      <c r="D25" s="138" t="s">
        <v>16</v>
      </c>
      <c r="E25" s="144"/>
      <c r="F25" s="144"/>
      <c r="G25" s="146">
        <v>17</v>
      </c>
      <c r="H25" s="134"/>
      <c r="I25" s="246">
        <f t="shared" si="0"/>
        <v>17</v>
      </c>
    </row>
    <row r="26" spans="1:9" ht="15" customHeight="1" x14ac:dyDescent="0.25">
      <c r="A26" s="66"/>
      <c r="B26" s="132" t="s">
        <v>729</v>
      </c>
      <c r="C26" s="132"/>
      <c r="D26" s="155" t="s">
        <v>281</v>
      </c>
      <c r="E26" s="141"/>
      <c r="F26" s="141"/>
      <c r="G26" s="139">
        <v>8</v>
      </c>
      <c r="H26" s="135">
        <v>9</v>
      </c>
      <c r="I26" s="246">
        <f t="shared" si="0"/>
        <v>17</v>
      </c>
    </row>
    <row r="27" spans="1:9" ht="15" customHeight="1" x14ac:dyDescent="0.25">
      <c r="A27" s="66"/>
      <c r="B27" s="132" t="s">
        <v>468</v>
      </c>
      <c r="C27" s="132"/>
      <c r="D27" s="158" t="s">
        <v>96</v>
      </c>
      <c r="E27" s="141">
        <v>7</v>
      </c>
      <c r="F27" s="141">
        <v>9</v>
      </c>
      <c r="G27" s="139"/>
      <c r="H27" s="135"/>
      <c r="I27" s="246">
        <f t="shared" si="0"/>
        <v>16</v>
      </c>
    </row>
    <row r="28" spans="1:9" ht="15" customHeight="1" x14ac:dyDescent="0.25">
      <c r="A28" s="66"/>
      <c r="B28" s="132" t="s">
        <v>248</v>
      </c>
      <c r="C28" s="132"/>
      <c r="D28" s="155" t="s">
        <v>32</v>
      </c>
      <c r="E28" s="141">
        <v>15</v>
      </c>
      <c r="F28" s="141"/>
      <c r="G28" s="139"/>
      <c r="H28" s="135"/>
      <c r="I28" s="246">
        <f t="shared" si="0"/>
        <v>15</v>
      </c>
    </row>
    <row r="29" spans="1:9" ht="15" customHeight="1" x14ac:dyDescent="0.25">
      <c r="A29" s="66"/>
      <c r="B29" s="447" t="s">
        <v>453</v>
      </c>
      <c r="C29" s="447"/>
      <c r="D29" s="448" t="s">
        <v>96</v>
      </c>
      <c r="E29" s="142">
        <v>7</v>
      </c>
      <c r="F29" s="142">
        <v>8</v>
      </c>
      <c r="G29" s="135"/>
      <c r="H29" s="135"/>
      <c r="I29" s="246">
        <f t="shared" si="0"/>
        <v>15</v>
      </c>
    </row>
    <row r="30" spans="1:9" ht="15" customHeight="1" x14ac:dyDescent="0.25">
      <c r="A30" s="66"/>
      <c r="B30" s="156" t="s">
        <v>736</v>
      </c>
      <c r="C30" s="156"/>
      <c r="D30" s="157" t="s">
        <v>491</v>
      </c>
      <c r="E30" s="135"/>
      <c r="F30" s="135"/>
      <c r="G30" s="135"/>
      <c r="H30" s="135">
        <v>15</v>
      </c>
      <c r="I30" s="246">
        <f t="shared" si="0"/>
        <v>15</v>
      </c>
    </row>
    <row r="31" spans="1:9" ht="15" customHeight="1" x14ac:dyDescent="0.25">
      <c r="A31" s="219"/>
      <c r="B31" s="156" t="s">
        <v>456</v>
      </c>
      <c r="C31" s="156"/>
      <c r="D31" s="157" t="s">
        <v>42</v>
      </c>
      <c r="E31" s="135">
        <v>13</v>
      </c>
      <c r="F31" s="135"/>
      <c r="G31" s="135"/>
      <c r="H31" s="245"/>
      <c r="I31" s="246">
        <f t="shared" si="0"/>
        <v>13</v>
      </c>
    </row>
    <row r="32" spans="1:9" ht="15" customHeight="1" x14ac:dyDescent="0.25">
      <c r="A32" s="66"/>
      <c r="B32" s="150" t="s">
        <v>727</v>
      </c>
      <c r="C32" s="150"/>
      <c r="D32" s="150" t="s">
        <v>730</v>
      </c>
      <c r="E32" s="134"/>
      <c r="F32" s="134"/>
      <c r="G32" s="134">
        <v>13</v>
      </c>
      <c r="H32" s="134"/>
      <c r="I32" s="246">
        <f t="shared" si="0"/>
        <v>13</v>
      </c>
    </row>
    <row r="33" spans="1:9" ht="15" customHeight="1" x14ac:dyDescent="0.25">
      <c r="A33" s="66"/>
      <c r="B33" s="159" t="s">
        <v>457</v>
      </c>
      <c r="C33" s="156"/>
      <c r="D33" s="160" t="s">
        <v>28</v>
      </c>
      <c r="E33" s="135">
        <v>10</v>
      </c>
      <c r="F33" s="135"/>
      <c r="G33" s="135"/>
      <c r="H33" s="135"/>
      <c r="I33" s="246">
        <f t="shared" si="0"/>
        <v>10</v>
      </c>
    </row>
    <row r="34" spans="1:9" ht="15" customHeight="1" x14ac:dyDescent="0.25">
      <c r="A34" s="66"/>
      <c r="B34" s="428" t="s">
        <v>465</v>
      </c>
      <c r="C34" s="428"/>
      <c r="D34" s="428" t="s">
        <v>299</v>
      </c>
      <c r="E34" s="417">
        <v>10</v>
      </c>
      <c r="F34" s="417"/>
      <c r="G34" s="417"/>
      <c r="H34" s="417"/>
      <c r="I34" s="246">
        <f t="shared" si="0"/>
        <v>10</v>
      </c>
    </row>
    <row r="35" spans="1:9" ht="15" customHeight="1" x14ac:dyDescent="0.25">
      <c r="A35" s="219"/>
      <c r="B35" s="132" t="s">
        <v>728</v>
      </c>
      <c r="C35" s="132"/>
      <c r="D35" s="155" t="s">
        <v>299</v>
      </c>
      <c r="E35" s="141"/>
      <c r="F35" s="141"/>
      <c r="G35" s="141">
        <v>10</v>
      </c>
      <c r="H35" s="141"/>
      <c r="I35" s="246">
        <f t="shared" si="0"/>
        <v>10</v>
      </c>
    </row>
    <row r="36" spans="1:9" ht="15" customHeight="1" x14ac:dyDescent="0.25">
      <c r="A36" s="66"/>
      <c r="B36" s="132" t="s">
        <v>364</v>
      </c>
      <c r="C36" s="132"/>
      <c r="D36" s="155" t="s">
        <v>315</v>
      </c>
      <c r="E36" s="141"/>
      <c r="F36" s="141"/>
      <c r="G36" s="141">
        <v>10</v>
      </c>
      <c r="H36" s="141"/>
      <c r="I36" s="246">
        <f t="shared" si="0"/>
        <v>10</v>
      </c>
    </row>
    <row r="37" spans="1:9" ht="15" customHeight="1" x14ac:dyDescent="0.25">
      <c r="A37" s="66"/>
      <c r="B37" s="423" t="s">
        <v>466</v>
      </c>
      <c r="C37" s="423"/>
      <c r="D37" s="424" t="s">
        <v>133</v>
      </c>
      <c r="E37" s="412">
        <v>9</v>
      </c>
      <c r="F37" s="412"/>
      <c r="G37" s="412"/>
      <c r="H37" s="412"/>
      <c r="I37" s="425">
        <f t="shared" si="0"/>
        <v>9</v>
      </c>
    </row>
    <row r="38" spans="1:9" s="418" customFormat="1" ht="15" customHeight="1" x14ac:dyDescent="0.25">
      <c r="A38" s="66"/>
      <c r="B38" s="145" t="s">
        <v>459</v>
      </c>
      <c r="C38" s="145"/>
      <c r="D38" s="145" t="s">
        <v>96</v>
      </c>
      <c r="E38" s="141">
        <v>8</v>
      </c>
      <c r="F38" s="141"/>
      <c r="G38" s="141"/>
      <c r="H38" s="141"/>
      <c r="I38" s="425">
        <f t="shared" si="0"/>
        <v>8</v>
      </c>
    </row>
    <row r="39" spans="1:9" s="418" customFormat="1" ht="15" customHeight="1" x14ac:dyDescent="0.25">
      <c r="A39" s="66"/>
      <c r="B39" s="423" t="s">
        <v>467</v>
      </c>
      <c r="C39" s="423"/>
      <c r="D39" s="424" t="s">
        <v>469</v>
      </c>
      <c r="E39" s="412">
        <v>8</v>
      </c>
      <c r="F39" s="412"/>
      <c r="G39" s="412"/>
      <c r="H39" s="412"/>
      <c r="I39" s="425">
        <f t="shared" si="0"/>
        <v>8</v>
      </c>
    </row>
    <row r="40" spans="1:9" s="422" customFormat="1" ht="15" customHeight="1" x14ac:dyDescent="0.25">
      <c r="A40" s="66"/>
      <c r="B40" s="132" t="s">
        <v>723</v>
      </c>
      <c r="C40" s="132"/>
      <c r="D40" s="155" t="s">
        <v>268</v>
      </c>
      <c r="E40" s="141"/>
      <c r="F40" s="141"/>
      <c r="G40" s="141">
        <v>7</v>
      </c>
      <c r="H40" s="412"/>
      <c r="I40" s="425">
        <f t="shared" si="0"/>
        <v>7</v>
      </c>
    </row>
    <row r="41" spans="1:9" s="422" customFormat="1" ht="15" customHeight="1" x14ac:dyDescent="0.25">
      <c r="A41" s="66"/>
      <c r="B41" s="132"/>
      <c r="C41" s="132"/>
      <c r="D41" s="155"/>
      <c r="E41" s="141"/>
      <c r="F41" s="141"/>
      <c r="G41" s="141"/>
      <c r="H41" s="141"/>
      <c r="I41" s="426">
        <f t="shared" si="0"/>
        <v>0</v>
      </c>
    </row>
    <row r="42" spans="1:9" ht="15" customHeight="1" x14ac:dyDescent="0.25">
      <c r="A42" s="66"/>
      <c r="B42" s="68"/>
      <c r="C42" s="68"/>
      <c r="D42" s="68"/>
      <c r="G42" s="66"/>
      <c r="H42" s="66"/>
    </row>
    <row r="43" spans="1:9" ht="18.75" customHeight="1" x14ac:dyDescent="0.25">
      <c r="A43" s="66"/>
      <c r="B43" s="210" t="s">
        <v>160</v>
      </c>
      <c r="C43" s="79"/>
      <c r="D43" s="79"/>
      <c r="G43" s="66"/>
      <c r="H43" s="66"/>
    </row>
    <row r="44" spans="1:9" ht="15" customHeight="1" x14ac:dyDescent="0.25">
      <c r="A44" s="66"/>
      <c r="B44" s="80" t="s">
        <v>63</v>
      </c>
      <c r="C44" s="80" t="s">
        <v>5</v>
      </c>
      <c r="D44" s="80" t="s">
        <v>65</v>
      </c>
      <c r="G44" s="66"/>
      <c r="H44" s="66"/>
    </row>
    <row r="45" spans="1:9" ht="15" customHeight="1" x14ac:dyDescent="0.25">
      <c r="A45" s="66">
        <v>1</v>
      </c>
      <c r="B45" s="132" t="s">
        <v>104</v>
      </c>
      <c r="C45" s="64" t="s">
        <v>744</v>
      </c>
      <c r="D45" s="155" t="s">
        <v>96</v>
      </c>
      <c r="G45" s="66"/>
      <c r="H45" s="66"/>
    </row>
    <row r="46" spans="1:9" ht="15" customHeight="1" x14ac:dyDescent="0.25">
      <c r="A46" s="66">
        <v>2</v>
      </c>
      <c r="B46" s="183" t="s">
        <v>101</v>
      </c>
      <c r="C46" s="64" t="s">
        <v>742</v>
      </c>
      <c r="D46" s="183" t="s">
        <v>103</v>
      </c>
      <c r="G46" s="66"/>
      <c r="H46" s="66"/>
    </row>
    <row r="47" spans="1:9" ht="15" customHeight="1" x14ac:dyDescent="0.25">
      <c r="A47" s="66">
        <v>3</v>
      </c>
      <c r="B47" s="132" t="s">
        <v>454</v>
      </c>
      <c r="C47" s="64" t="s">
        <v>743</v>
      </c>
      <c r="D47" s="155" t="s">
        <v>96</v>
      </c>
      <c r="G47" s="66"/>
      <c r="H47" s="66"/>
    </row>
    <row r="48" spans="1:9" ht="15" customHeight="1" x14ac:dyDescent="0.25">
      <c r="A48" s="66">
        <v>4</v>
      </c>
      <c r="B48" s="132" t="s">
        <v>463</v>
      </c>
      <c r="C48" s="64" t="s">
        <v>745</v>
      </c>
      <c r="D48" s="155" t="s">
        <v>96</v>
      </c>
      <c r="G48" s="66"/>
      <c r="H48" s="66"/>
    </row>
    <row r="49" spans="1:8" ht="15" customHeight="1" x14ac:dyDescent="0.25">
      <c r="A49" s="66">
        <v>5</v>
      </c>
      <c r="B49" s="145" t="s">
        <v>460</v>
      </c>
      <c r="C49" s="64" t="s">
        <v>746</v>
      </c>
      <c r="D49" s="145" t="s">
        <v>348</v>
      </c>
      <c r="G49" s="66"/>
      <c r="H49" s="66"/>
    </row>
  </sheetData>
  <sortState xmlns:xlrd2="http://schemas.microsoft.com/office/spreadsheetml/2017/richdata2" ref="A45:D49">
    <sortCondition ref="A45:A4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52FF-E393-4758-8132-E2971D26DF07}">
  <dimension ref="A1:I53"/>
  <sheetViews>
    <sheetView topLeftCell="A25" workbookViewId="0">
      <selection activeCell="A47" sqref="A47"/>
    </sheetView>
  </sheetViews>
  <sheetFormatPr defaultColWidth="17.28515625" defaultRowHeight="15" x14ac:dyDescent="0.25"/>
  <cols>
    <col min="1" max="1" width="4.28515625" style="310" customWidth="1"/>
    <col min="2" max="2" width="29.28515625" style="310" customWidth="1"/>
    <col min="3" max="3" width="18.7109375" style="310" bestFit="1" customWidth="1"/>
    <col min="4" max="4" width="10.7109375" style="310" customWidth="1"/>
    <col min="5" max="5" width="13.28515625" style="207" bestFit="1" customWidth="1"/>
    <col min="6" max="6" width="11.140625" style="207" customWidth="1"/>
    <col min="7" max="7" width="13.28515625" style="207" bestFit="1" customWidth="1"/>
    <col min="8" max="8" width="13.28515625" style="207" customWidth="1"/>
    <col min="9" max="9" width="12.85546875" style="207" customWidth="1"/>
    <col min="10" max="16384" width="17.28515625" style="310"/>
  </cols>
  <sheetData>
    <row r="1" spans="1:9" ht="18.75" customHeight="1" x14ac:dyDescent="0.3">
      <c r="A1" s="66"/>
      <c r="B1" s="67" t="s">
        <v>162</v>
      </c>
      <c r="C1" s="68"/>
      <c r="D1" s="68"/>
      <c r="E1" s="66"/>
      <c r="G1" s="66"/>
      <c r="H1" s="66"/>
      <c r="I1" s="211"/>
    </row>
    <row r="2" spans="1:9" ht="15" customHeight="1" x14ac:dyDescent="0.25">
      <c r="A2" s="66"/>
      <c r="B2" s="68" t="s">
        <v>56</v>
      </c>
      <c r="C2" s="68"/>
      <c r="D2" s="68"/>
      <c r="E2" s="66"/>
      <c r="F2" s="66"/>
      <c r="G2" s="66"/>
      <c r="H2" s="66"/>
      <c r="I2" s="211"/>
    </row>
    <row r="3" spans="1:9" s="335" customFormat="1" ht="15" customHeight="1" x14ac:dyDescent="0.25">
      <c r="A3" s="66"/>
      <c r="B3" s="68"/>
      <c r="C3" s="68"/>
      <c r="D3" s="68"/>
      <c r="E3" s="66"/>
      <c r="F3" s="66"/>
      <c r="G3" s="66"/>
      <c r="H3" s="66"/>
      <c r="I3" s="211"/>
    </row>
    <row r="4" spans="1:9" ht="15" customHeight="1" x14ac:dyDescent="0.25">
      <c r="A4" s="66"/>
      <c r="B4" s="68" t="s">
        <v>471</v>
      </c>
      <c r="C4" s="68"/>
      <c r="D4" s="68"/>
      <c r="G4" s="66"/>
      <c r="H4" s="66"/>
      <c r="I4" s="211"/>
    </row>
    <row r="5" spans="1:9" ht="15" customHeight="1" x14ac:dyDescent="0.25">
      <c r="A5" s="66"/>
      <c r="B5" s="70" t="s">
        <v>57</v>
      </c>
      <c r="C5" s="68"/>
      <c r="D5" s="68"/>
      <c r="G5" s="66"/>
      <c r="H5" s="66"/>
      <c r="I5" s="211"/>
    </row>
    <row r="6" spans="1:9" ht="15" customHeight="1" x14ac:dyDescent="0.25">
      <c r="A6" s="66"/>
      <c r="B6" s="70" t="s">
        <v>58</v>
      </c>
      <c r="C6" s="68"/>
      <c r="D6" s="68"/>
      <c r="E6" s="66"/>
      <c r="F6" s="66"/>
      <c r="G6" s="66"/>
      <c r="H6" s="66"/>
      <c r="I6" s="211"/>
    </row>
    <row r="7" spans="1:9" ht="15" customHeight="1" x14ac:dyDescent="0.25">
      <c r="A7" s="66"/>
      <c r="B7" s="70" t="s">
        <v>59</v>
      </c>
      <c r="C7" s="68"/>
      <c r="D7" s="68"/>
      <c r="E7" s="71"/>
      <c r="F7" s="66"/>
      <c r="G7" s="66"/>
      <c r="H7" s="66"/>
      <c r="I7" s="211"/>
    </row>
    <row r="8" spans="1:9" ht="15" customHeight="1" x14ac:dyDescent="0.25">
      <c r="A8" s="66"/>
      <c r="B8" s="70"/>
      <c r="C8" s="68"/>
      <c r="D8" s="68"/>
      <c r="E8" s="115"/>
      <c r="F8" s="209"/>
      <c r="G8" s="73"/>
      <c r="H8" s="71"/>
      <c r="I8" s="211"/>
    </row>
    <row r="9" spans="1:9" ht="15" customHeight="1" x14ac:dyDescent="0.25">
      <c r="A9" s="66"/>
      <c r="B9" s="70"/>
      <c r="C9" s="68"/>
      <c r="D9" s="68"/>
      <c r="E9" s="71" t="s">
        <v>2</v>
      </c>
      <c r="F9" s="71" t="s">
        <v>62</v>
      </c>
      <c r="G9" s="71" t="s">
        <v>697</v>
      </c>
      <c r="H9" s="71" t="s">
        <v>60</v>
      </c>
      <c r="I9" s="211"/>
    </row>
    <row r="10" spans="1:9" ht="15" customHeight="1" x14ac:dyDescent="0.25">
      <c r="A10" s="66"/>
      <c r="B10" s="76" t="s">
        <v>63</v>
      </c>
      <c r="C10" s="76" t="s">
        <v>64</v>
      </c>
      <c r="D10" s="76" t="s">
        <v>65</v>
      </c>
      <c r="E10" s="71" t="s">
        <v>157</v>
      </c>
      <c r="F10" s="81" t="s">
        <v>698</v>
      </c>
      <c r="G10" s="71" t="s">
        <v>158</v>
      </c>
      <c r="H10" s="71" t="s">
        <v>159</v>
      </c>
      <c r="I10" s="212" t="s">
        <v>7</v>
      </c>
    </row>
    <row r="11" spans="1:9" ht="15" customHeight="1" x14ac:dyDescent="0.25">
      <c r="A11" s="66">
        <v>1</v>
      </c>
      <c r="B11" s="430" t="s">
        <v>482</v>
      </c>
      <c r="C11" s="430"/>
      <c r="D11" s="446" t="s">
        <v>489</v>
      </c>
      <c r="E11" s="432">
        <v>19</v>
      </c>
      <c r="F11" s="432" t="s">
        <v>675</v>
      </c>
      <c r="G11" s="433">
        <v>25</v>
      </c>
      <c r="H11" s="434">
        <v>22</v>
      </c>
      <c r="I11" s="246">
        <f t="shared" ref="I11:I44" si="0">SUM(E11:H11)</f>
        <v>66</v>
      </c>
    </row>
    <row r="12" spans="1:9" ht="15" customHeight="1" x14ac:dyDescent="0.25">
      <c r="A12" s="66">
        <v>2</v>
      </c>
      <c r="B12" s="430" t="s">
        <v>483</v>
      </c>
      <c r="C12" s="430"/>
      <c r="D12" s="446" t="s">
        <v>221</v>
      </c>
      <c r="E12" s="432">
        <v>17</v>
      </c>
      <c r="F12" s="432">
        <v>22</v>
      </c>
      <c r="G12" s="433"/>
      <c r="H12" s="434">
        <v>17</v>
      </c>
      <c r="I12" s="246">
        <f t="shared" si="0"/>
        <v>56</v>
      </c>
    </row>
    <row r="13" spans="1:9" ht="15" customHeight="1" x14ac:dyDescent="0.25">
      <c r="A13" s="66">
        <v>3</v>
      </c>
      <c r="B13" s="430" t="s">
        <v>481</v>
      </c>
      <c r="C13" s="430"/>
      <c r="D13" s="446" t="s">
        <v>495</v>
      </c>
      <c r="E13" s="432">
        <v>22</v>
      </c>
      <c r="F13" s="432">
        <v>15</v>
      </c>
      <c r="G13" s="433">
        <v>13</v>
      </c>
      <c r="H13" s="434" t="s">
        <v>735</v>
      </c>
      <c r="I13" s="246">
        <f t="shared" si="0"/>
        <v>50</v>
      </c>
    </row>
    <row r="14" spans="1:9" ht="15" customHeight="1" x14ac:dyDescent="0.25">
      <c r="A14" s="66">
        <v>4</v>
      </c>
      <c r="B14" s="440" t="s">
        <v>366</v>
      </c>
      <c r="C14" s="440"/>
      <c r="D14" s="440" t="s">
        <v>105</v>
      </c>
      <c r="E14" s="432">
        <v>10</v>
      </c>
      <c r="F14" s="432">
        <v>17</v>
      </c>
      <c r="G14" s="433"/>
      <c r="H14" s="434">
        <v>15</v>
      </c>
      <c r="I14" s="246">
        <f t="shared" si="0"/>
        <v>42</v>
      </c>
    </row>
    <row r="15" spans="1:9" ht="15" customHeight="1" x14ac:dyDescent="0.25">
      <c r="A15" s="66">
        <v>5</v>
      </c>
      <c r="B15" s="430" t="s">
        <v>213</v>
      </c>
      <c r="C15" s="430"/>
      <c r="D15" s="446" t="s">
        <v>52</v>
      </c>
      <c r="E15" s="432"/>
      <c r="F15" s="432">
        <v>19</v>
      </c>
      <c r="G15" s="433"/>
      <c r="H15" s="434">
        <v>19</v>
      </c>
      <c r="I15" s="246">
        <f t="shared" si="0"/>
        <v>38</v>
      </c>
    </row>
    <row r="16" spans="1:9" ht="15" customHeight="1" x14ac:dyDescent="0.25">
      <c r="A16" s="66"/>
      <c r="B16" s="132" t="s">
        <v>134</v>
      </c>
      <c r="C16" s="132"/>
      <c r="D16" s="155" t="s">
        <v>96</v>
      </c>
      <c r="E16" s="141"/>
      <c r="F16" s="141"/>
      <c r="G16" s="139">
        <v>19</v>
      </c>
      <c r="H16" s="135">
        <v>13</v>
      </c>
      <c r="I16" s="246">
        <f t="shared" si="0"/>
        <v>32</v>
      </c>
    </row>
    <row r="17" spans="1:9" ht="15" customHeight="1" x14ac:dyDescent="0.25">
      <c r="A17" s="66"/>
      <c r="B17" s="132" t="s">
        <v>472</v>
      </c>
      <c r="C17" s="132"/>
      <c r="D17" s="155" t="s">
        <v>96</v>
      </c>
      <c r="E17" s="141">
        <v>22</v>
      </c>
      <c r="F17" s="141"/>
      <c r="G17" s="154"/>
      <c r="H17" s="135">
        <v>9</v>
      </c>
      <c r="I17" s="246">
        <f t="shared" si="0"/>
        <v>31</v>
      </c>
    </row>
    <row r="18" spans="1:9" ht="15" customHeight="1" x14ac:dyDescent="0.25">
      <c r="A18" s="66"/>
      <c r="B18" s="132" t="s">
        <v>39</v>
      </c>
      <c r="C18" s="132"/>
      <c r="D18" s="155" t="s">
        <v>28</v>
      </c>
      <c r="E18" s="141">
        <v>25</v>
      </c>
      <c r="F18" s="141"/>
      <c r="G18" s="139"/>
      <c r="H18" s="135"/>
      <c r="I18" s="246">
        <f t="shared" si="0"/>
        <v>25</v>
      </c>
    </row>
    <row r="19" spans="1:9" ht="15" customHeight="1" x14ac:dyDescent="0.25">
      <c r="A19" s="66"/>
      <c r="B19" s="137" t="s">
        <v>101</v>
      </c>
      <c r="C19" s="137"/>
      <c r="D19" s="137" t="s">
        <v>103</v>
      </c>
      <c r="E19" s="144">
        <v>25</v>
      </c>
      <c r="F19" s="144"/>
      <c r="G19" s="146"/>
      <c r="H19" s="134"/>
      <c r="I19" s="246">
        <f t="shared" si="0"/>
        <v>25</v>
      </c>
    </row>
    <row r="20" spans="1:9" ht="15" customHeight="1" x14ac:dyDescent="0.25">
      <c r="A20" s="66"/>
      <c r="B20" s="137" t="s">
        <v>47</v>
      </c>
      <c r="C20" s="137"/>
      <c r="D20" s="163" t="s">
        <v>96</v>
      </c>
      <c r="E20" s="144"/>
      <c r="F20" s="144">
        <v>25</v>
      </c>
      <c r="G20" s="146"/>
      <c r="H20" s="134"/>
      <c r="I20" s="246">
        <f t="shared" si="0"/>
        <v>25</v>
      </c>
    </row>
    <row r="21" spans="1:9" ht="15" customHeight="1" x14ac:dyDescent="0.25">
      <c r="A21" s="219"/>
      <c r="B21" s="132" t="s">
        <v>117</v>
      </c>
      <c r="C21" s="132"/>
      <c r="D21" s="155" t="s">
        <v>122</v>
      </c>
      <c r="E21" s="141"/>
      <c r="F21" s="141"/>
      <c r="G21" s="139"/>
      <c r="H21" s="135">
        <v>25</v>
      </c>
      <c r="I21" s="246">
        <f t="shared" si="0"/>
        <v>25</v>
      </c>
    </row>
    <row r="22" spans="1:9" ht="15" customHeight="1" x14ac:dyDescent="0.25">
      <c r="A22" s="66"/>
      <c r="B22" s="137" t="s">
        <v>719</v>
      </c>
      <c r="C22" s="137"/>
      <c r="D22" s="137" t="s">
        <v>268</v>
      </c>
      <c r="E22" s="144"/>
      <c r="F22" s="144"/>
      <c r="G22" s="146">
        <v>22</v>
      </c>
      <c r="H22" s="134"/>
      <c r="I22" s="246">
        <f t="shared" si="0"/>
        <v>22</v>
      </c>
    </row>
    <row r="23" spans="1:9" ht="15" customHeight="1" x14ac:dyDescent="0.25">
      <c r="A23" s="66"/>
      <c r="B23" s="183" t="s">
        <v>473</v>
      </c>
      <c r="C23" s="183"/>
      <c r="D23" s="183" t="s">
        <v>490</v>
      </c>
      <c r="E23" s="152">
        <v>19</v>
      </c>
      <c r="F23" s="152"/>
      <c r="G23" s="205"/>
      <c r="H23" s="181"/>
      <c r="I23" s="246">
        <f t="shared" si="0"/>
        <v>19</v>
      </c>
    </row>
    <row r="24" spans="1:9" ht="15" customHeight="1" x14ac:dyDescent="0.25">
      <c r="A24" s="66"/>
      <c r="B24" s="145" t="s">
        <v>477</v>
      </c>
      <c r="C24" s="132"/>
      <c r="D24" s="158" t="s">
        <v>11</v>
      </c>
      <c r="E24" s="141">
        <v>10</v>
      </c>
      <c r="F24" s="141">
        <v>8</v>
      </c>
      <c r="G24" s="139"/>
      <c r="H24" s="135"/>
      <c r="I24" s="246">
        <f t="shared" si="0"/>
        <v>18</v>
      </c>
    </row>
    <row r="25" spans="1:9" ht="15" customHeight="1" x14ac:dyDescent="0.25">
      <c r="A25" s="66"/>
      <c r="B25" s="145" t="s">
        <v>474</v>
      </c>
      <c r="C25" s="145"/>
      <c r="D25" s="158" t="s">
        <v>103</v>
      </c>
      <c r="E25" s="141">
        <v>17</v>
      </c>
      <c r="F25" s="141"/>
      <c r="G25" s="139"/>
      <c r="H25" s="135"/>
      <c r="I25" s="246">
        <f t="shared" si="0"/>
        <v>17</v>
      </c>
    </row>
    <row r="26" spans="1:9" ht="15" customHeight="1" x14ac:dyDescent="0.25">
      <c r="A26" s="66"/>
      <c r="B26" s="132" t="s">
        <v>720</v>
      </c>
      <c r="C26" s="132"/>
      <c r="D26" s="155" t="s">
        <v>294</v>
      </c>
      <c r="E26" s="141"/>
      <c r="F26" s="141"/>
      <c r="G26" s="139">
        <v>17</v>
      </c>
      <c r="H26" s="135"/>
      <c r="I26" s="246">
        <f t="shared" si="0"/>
        <v>17</v>
      </c>
    </row>
    <row r="27" spans="1:9" ht="15" customHeight="1" x14ac:dyDescent="0.25">
      <c r="A27" s="66"/>
      <c r="B27" s="132" t="s">
        <v>487</v>
      </c>
      <c r="C27" s="132"/>
      <c r="D27" s="155" t="s">
        <v>492</v>
      </c>
      <c r="E27" s="141">
        <v>9</v>
      </c>
      <c r="F27" s="141"/>
      <c r="G27" s="139"/>
      <c r="H27" s="135">
        <v>8</v>
      </c>
      <c r="I27" s="246">
        <f t="shared" si="0"/>
        <v>17</v>
      </c>
    </row>
    <row r="28" spans="1:9" ht="15" customHeight="1" x14ac:dyDescent="0.25">
      <c r="A28" s="66"/>
      <c r="B28" s="132" t="s">
        <v>475</v>
      </c>
      <c r="C28" s="132"/>
      <c r="D28" s="155" t="s">
        <v>491</v>
      </c>
      <c r="E28" s="141">
        <v>15</v>
      </c>
      <c r="F28" s="141"/>
      <c r="G28" s="139"/>
      <c r="H28" s="135"/>
      <c r="I28" s="246">
        <f t="shared" si="0"/>
        <v>15</v>
      </c>
    </row>
    <row r="29" spans="1:9" ht="15" customHeight="1" x14ac:dyDescent="0.25">
      <c r="A29" s="66"/>
      <c r="B29" s="247" t="s">
        <v>484</v>
      </c>
      <c r="C29" s="247"/>
      <c r="D29" s="248" t="s">
        <v>299</v>
      </c>
      <c r="E29" s="142">
        <v>15</v>
      </c>
      <c r="F29" s="142"/>
      <c r="G29" s="135"/>
      <c r="H29" s="135"/>
      <c r="I29" s="246">
        <f t="shared" si="0"/>
        <v>15</v>
      </c>
    </row>
    <row r="30" spans="1:9" ht="15" customHeight="1" x14ac:dyDescent="0.25">
      <c r="A30" s="66"/>
      <c r="B30" s="156" t="s">
        <v>45</v>
      </c>
      <c r="C30" s="156"/>
      <c r="D30" s="157" t="s">
        <v>29</v>
      </c>
      <c r="E30" s="135"/>
      <c r="F30" s="135"/>
      <c r="G30" s="135">
        <v>15</v>
      </c>
      <c r="H30" s="135"/>
      <c r="I30" s="246">
        <f t="shared" si="0"/>
        <v>15</v>
      </c>
    </row>
    <row r="31" spans="1:9" ht="15" customHeight="1" x14ac:dyDescent="0.25">
      <c r="A31" s="219"/>
      <c r="B31" s="156" t="s">
        <v>476</v>
      </c>
      <c r="C31" s="156"/>
      <c r="D31" s="157" t="s">
        <v>29</v>
      </c>
      <c r="E31" s="135">
        <v>13</v>
      </c>
      <c r="F31" s="135"/>
      <c r="G31" s="135"/>
      <c r="H31" s="245"/>
      <c r="I31" s="246">
        <f t="shared" si="0"/>
        <v>13</v>
      </c>
    </row>
    <row r="32" spans="1:9" ht="15" customHeight="1" x14ac:dyDescent="0.25">
      <c r="A32" s="66"/>
      <c r="B32" s="427" t="s">
        <v>485</v>
      </c>
      <c r="C32" s="427"/>
      <c r="D32" s="427" t="s">
        <v>96</v>
      </c>
      <c r="E32" s="429">
        <v>13</v>
      </c>
      <c r="F32" s="429"/>
      <c r="G32" s="181"/>
      <c r="H32" s="181"/>
      <c r="I32" s="246">
        <f t="shared" si="0"/>
        <v>13</v>
      </c>
    </row>
    <row r="33" spans="1:9" ht="15" customHeight="1" x14ac:dyDescent="0.25">
      <c r="A33" s="66"/>
      <c r="B33" s="156" t="s">
        <v>40</v>
      </c>
      <c r="C33" s="156"/>
      <c r="D33" s="159" t="s">
        <v>42</v>
      </c>
      <c r="E33" s="135"/>
      <c r="F33" s="135">
        <v>13</v>
      </c>
      <c r="G33" s="135"/>
      <c r="H33" s="135"/>
      <c r="I33" s="246">
        <f t="shared" si="0"/>
        <v>13</v>
      </c>
    </row>
    <row r="34" spans="1:9" ht="15" customHeight="1" x14ac:dyDescent="0.25">
      <c r="A34" s="66"/>
      <c r="B34" s="416" t="s">
        <v>721</v>
      </c>
      <c r="C34" s="416"/>
      <c r="D34" s="444" t="s">
        <v>724</v>
      </c>
      <c r="E34" s="417"/>
      <c r="F34" s="417"/>
      <c r="G34" s="417">
        <v>10</v>
      </c>
      <c r="H34" s="417"/>
      <c r="I34" s="246">
        <f t="shared" si="0"/>
        <v>10</v>
      </c>
    </row>
    <row r="35" spans="1:9" ht="15" customHeight="1" x14ac:dyDescent="0.25">
      <c r="A35" s="219"/>
      <c r="B35" s="145" t="s">
        <v>478</v>
      </c>
      <c r="C35" s="132"/>
      <c r="D35" s="206" t="s">
        <v>493</v>
      </c>
      <c r="E35" s="141">
        <v>9</v>
      </c>
      <c r="F35" s="141"/>
      <c r="G35" s="141"/>
      <c r="H35" s="141"/>
      <c r="I35" s="246">
        <f t="shared" si="0"/>
        <v>9</v>
      </c>
    </row>
    <row r="36" spans="1:9" ht="15" customHeight="1" x14ac:dyDescent="0.25">
      <c r="A36" s="66"/>
      <c r="B36" s="145" t="s">
        <v>479</v>
      </c>
      <c r="C36" s="145"/>
      <c r="D36" s="145" t="s">
        <v>494</v>
      </c>
      <c r="E36" s="141">
        <v>9</v>
      </c>
      <c r="F36" s="141"/>
      <c r="G36" s="141"/>
      <c r="H36" s="141"/>
      <c r="I36" s="246">
        <f t="shared" si="0"/>
        <v>9</v>
      </c>
    </row>
    <row r="37" spans="1:9" ht="15" customHeight="1" x14ac:dyDescent="0.25">
      <c r="A37" s="66"/>
      <c r="B37" s="443" t="s">
        <v>480</v>
      </c>
      <c r="C37" s="443"/>
      <c r="D37" s="445" t="s">
        <v>23</v>
      </c>
      <c r="E37" s="412">
        <v>9</v>
      </c>
      <c r="F37" s="412"/>
      <c r="G37" s="412"/>
      <c r="H37" s="412"/>
      <c r="I37" s="425">
        <f t="shared" si="0"/>
        <v>9</v>
      </c>
    </row>
    <row r="38" spans="1:9" s="418" customFormat="1" ht="15" customHeight="1" x14ac:dyDescent="0.25">
      <c r="A38" s="66"/>
      <c r="B38" s="132" t="s">
        <v>486</v>
      </c>
      <c r="C38" s="132"/>
      <c r="D38" s="155" t="s">
        <v>52</v>
      </c>
      <c r="E38" s="141">
        <v>9</v>
      </c>
      <c r="F38" s="141"/>
      <c r="G38" s="141"/>
      <c r="H38" s="141"/>
      <c r="I38" s="425">
        <f t="shared" si="0"/>
        <v>9</v>
      </c>
    </row>
    <row r="39" spans="1:9" s="418" customFormat="1" ht="15" customHeight="1" x14ac:dyDescent="0.25">
      <c r="A39" s="66"/>
      <c r="B39" s="137" t="s">
        <v>332</v>
      </c>
      <c r="C39" s="137"/>
      <c r="D39" s="138" t="s">
        <v>132</v>
      </c>
      <c r="E39" s="144"/>
      <c r="F39" s="144">
        <v>9</v>
      </c>
      <c r="G39" s="144"/>
      <c r="H39" s="144"/>
      <c r="I39" s="425">
        <f t="shared" si="0"/>
        <v>9</v>
      </c>
    </row>
    <row r="40" spans="1:9" s="418" customFormat="1" ht="15" customHeight="1" x14ac:dyDescent="0.25">
      <c r="A40" s="66"/>
      <c r="B40" s="423" t="s">
        <v>722</v>
      </c>
      <c r="C40" s="423"/>
      <c r="D40" s="424" t="s">
        <v>259</v>
      </c>
      <c r="E40" s="412"/>
      <c r="F40" s="412"/>
      <c r="G40" s="412">
        <v>9</v>
      </c>
      <c r="H40" s="412"/>
      <c r="I40" s="425">
        <f t="shared" si="0"/>
        <v>9</v>
      </c>
    </row>
    <row r="41" spans="1:9" s="418" customFormat="1" ht="15" customHeight="1" x14ac:dyDescent="0.25">
      <c r="A41" s="66"/>
      <c r="B41" s="132" t="s">
        <v>723</v>
      </c>
      <c r="C41" s="132"/>
      <c r="D41" s="155" t="s">
        <v>268</v>
      </c>
      <c r="E41" s="141"/>
      <c r="F41" s="141"/>
      <c r="G41" s="141">
        <v>8</v>
      </c>
      <c r="H41" s="141"/>
      <c r="I41" s="426">
        <f t="shared" si="0"/>
        <v>8</v>
      </c>
    </row>
    <row r="42" spans="1:9" s="418" customFormat="1" ht="15" customHeight="1" x14ac:dyDescent="0.25">
      <c r="A42" s="66"/>
      <c r="B42" s="132" t="s">
        <v>488</v>
      </c>
      <c r="C42" s="132"/>
      <c r="D42" s="158" t="s">
        <v>124</v>
      </c>
      <c r="E42" s="141">
        <v>7</v>
      </c>
      <c r="F42" s="141"/>
      <c r="G42" s="141"/>
      <c r="H42" s="141"/>
      <c r="I42" s="426">
        <f t="shared" si="0"/>
        <v>7</v>
      </c>
    </row>
    <row r="43" spans="1:9" s="422" customFormat="1" ht="15" customHeight="1" x14ac:dyDescent="0.25">
      <c r="A43" s="66"/>
      <c r="B43" s="132" t="s">
        <v>364</v>
      </c>
      <c r="C43" s="132"/>
      <c r="D43" s="155" t="s">
        <v>315</v>
      </c>
      <c r="E43" s="141"/>
      <c r="F43" s="141"/>
      <c r="G43" s="141">
        <v>7</v>
      </c>
      <c r="H43" s="141"/>
      <c r="I43" s="426">
        <f t="shared" si="0"/>
        <v>7</v>
      </c>
    </row>
    <row r="44" spans="1:9" s="422" customFormat="1" ht="15" customHeight="1" x14ac:dyDescent="0.25">
      <c r="A44" s="66"/>
      <c r="B44" s="132" t="s">
        <v>734</v>
      </c>
      <c r="C44" s="132"/>
      <c r="D44" s="155" t="s">
        <v>406</v>
      </c>
      <c r="E44" s="141"/>
      <c r="F44" s="141"/>
      <c r="G44" s="141"/>
      <c r="H44" s="141">
        <v>7</v>
      </c>
      <c r="I44" s="426">
        <f t="shared" si="0"/>
        <v>7</v>
      </c>
    </row>
    <row r="45" spans="1:9" s="422" customFormat="1" ht="15" customHeight="1" x14ac:dyDescent="0.25">
      <c r="A45" s="66"/>
      <c r="B45" s="132"/>
      <c r="C45" s="132"/>
      <c r="D45" s="155"/>
      <c r="E45" s="141"/>
      <c r="F45" s="141"/>
      <c r="G45" s="141"/>
      <c r="H45" s="141"/>
      <c r="I45" s="426">
        <f t="shared" ref="I45" si="1">SUM(E45:H45)</f>
        <v>0</v>
      </c>
    </row>
    <row r="46" spans="1:9" ht="15" customHeight="1" x14ac:dyDescent="0.25">
      <c r="A46" s="66"/>
      <c r="B46" s="68"/>
      <c r="C46" s="68"/>
      <c r="D46" s="68"/>
      <c r="G46" s="66"/>
      <c r="H46" s="66"/>
    </row>
    <row r="47" spans="1:9" ht="18.75" customHeight="1" x14ac:dyDescent="0.25">
      <c r="A47" s="66"/>
      <c r="B47" s="210" t="s">
        <v>160</v>
      </c>
      <c r="C47" s="79"/>
      <c r="D47" s="79"/>
      <c r="G47" s="66"/>
      <c r="H47" s="66"/>
    </row>
    <row r="48" spans="1:9" ht="15" customHeight="1" x14ac:dyDescent="0.25">
      <c r="A48" s="66"/>
      <c r="B48" s="80" t="s">
        <v>63</v>
      </c>
      <c r="C48" s="80" t="s">
        <v>5</v>
      </c>
      <c r="D48" s="80" t="s">
        <v>65</v>
      </c>
      <c r="G48" s="66"/>
      <c r="H48" s="66"/>
    </row>
    <row r="49" spans="1:8" ht="15" customHeight="1" x14ac:dyDescent="0.25">
      <c r="A49" s="66">
        <v>1</v>
      </c>
      <c r="B49" s="132" t="s">
        <v>483</v>
      </c>
      <c r="C49" s="64" t="s">
        <v>740</v>
      </c>
      <c r="D49" s="155" t="s">
        <v>221</v>
      </c>
      <c r="G49" s="66"/>
      <c r="H49" s="66"/>
    </row>
    <row r="50" spans="1:8" ht="15" customHeight="1" x14ac:dyDescent="0.25">
      <c r="A50" s="66">
        <v>2</v>
      </c>
      <c r="B50" s="132" t="s">
        <v>482</v>
      </c>
      <c r="C50" s="132" t="s">
        <v>739</v>
      </c>
      <c r="D50" s="155" t="s">
        <v>489</v>
      </c>
      <c r="G50" s="66"/>
      <c r="H50" s="66"/>
    </row>
    <row r="51" spans="1:8" ht="15" customHeight="1" x14ac:dyDescent="0.25">
      <c r="A51" s="66">
        <v>3</v>
      </c>
      <c r="B51" s="132" t="s">
        <v>213</v>
      </c>
      <c r="C51" s="132" t="s">
        <v>214</v>
      </c>
      <c r="D51" s="155" t="s">
        <v>52</v>
      </c>
      <c r="G51" s="66"/>
      <c r="H51" s="66"/>
    </row>
    <row r="52" spans="1:8" ht="15" customHeight="1" x14ac:dyDescent="0.25">
      <c r="A52" s="66">
        <v>4</v>
      </c>
      <c r="B52" s="132" t="s">
        <v>481</v>
      </c>
      <c r="C52" s="64" t="s">
        <v>741</v>
      </c>
      <c r="D52" s="155" t="s">
        <v>495</v>
      </c>
      <c r="G52" s="66"/>
      <c r="H52" s="66"/>
    </row>
    <row r="53" spans="1:8" ht="15" customHeight="1" x14ac:dyDescent="0.25">
      <c r="A53" s="66">
        <v>5</v>
      </c>
      <c r="B53" s="145" t="s">
        <v>366</v>
      </c>
      <c r="C53" s="64" t="s">
        <v>367</v>
      </c>
      <c r="D53" s="145" t="s">
        <v>105</v>
      </c>
      <c r="G53" s="66"/>
      <c r="H53" s="66"/>
    </row>
  </sheetData>
  <sortState xmlns:xlrd2="http://schemas.microsoft.com/office/spreadsheetml/2017/richdata2" ref="A49:D53">
    <sortCondition ref="A49:A5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06FB-B27E-4CC3-BBB4-D3DAC0C34B56}">
  <dimension ref="A1:I37"/>
  <sheetViews>
    <sheetView workbookViewId="0">
      <selection activeCell="A30" sqref="A30"/>
    </sheetView>
  </sheetViews>
  <sheetFormatPr defaultColWidth="17.28515625" defaultRowHeight="15" x14ac:dyDescent="0.25"/>
  <cols>
    <col min="1" max="1" width="4.28515625" style="310" customWidth="1"/>
    <col min="2" max="2" width="32.5703125" style="310" customWidth="1"/>
    <col min="3" max="3" width="14.28515625" style="310" customWidth="1"/>
    <col min="4" max="4" width="10.7109375" style="345" customWidth="1"/>
    <col min="5" max="5" width="13.28515625" style="207" bestFit="1" customWidth="1"/>
    <col min="6" max="6" width="11.140625" style="207" customWidth="1"/>
    <col min="7" max="7" width="13.28515625" style="207" bestFit="1" customWidth="1"/>
    <col min="8" max="8" width="13.28515625" style="207" customWidth="1"/>
    <col min="9" max="9" width="12.85546875" style="207" customWidth="1"/>
    <col min="10" max="16384" width="17.28515625" style="310"/>
  </cols>
  <sheetData>
    <row r="1" spans="1:9" ht="18.75" customHeight="1" x14ac:dyDescent="0.3">
      <c r="A1" s="66"/>
      <c r="B1" s="67" t="s">
        <v>163</v>
      </c>
      <c r="C1" s="68"/>
      <c r="D1" s="88"/>
      <c r="E1" s="66"/>
      <c r="G1" s="66"/>
      <c r="H1" s="66"/>
      <c r="I1" s="211"/>
    </row>
    <row r="2" spans="1:9" ht="15" customHeight="1" x14ac:dyDescent="0.25">
      <c r="A2" s="66"/>
      <c r="B2" s="68" t="s">
        <v>56</v>
      </c>
      <c r="C2" s="68"/>
      <c r="D2" s="88"/>
      <c r="E2" s="66"/>
      <c r="F2" s="66"/>
      <c r="G2" s="66"/>
      <c r="H2" s="66"/>
      <c r="I2" s="211"/>
    </row>
    <row r="3" spans="1:9" ht="15" customHeight="1" x14ac:dyDescent="0.25">
      <c r="A3" s="66"/>
      <c r="B3" s="68"/>
      <c r="C3" s="68"/>
      <c r="D3" s="88"/>
      <c r="G3" s="66"/>
      <c r="H3" s="66"/>
      <c r="I3" s="211"/>
    </row>
    <row r="4" spans="1:9" s="335" customFormat="1" ht="15" customHeight="1" x14ac:dyDescent="0.25">
      <c r="A4" s="66"/>
      <c r="B4" s="68" t="s">
        <v>471</v>
      </c>
      <c r="C4" s="68"/>
      <c r="D4" s="88"/>
      <c r="E4" s="207"/>
      <c r="F4" s="207"/>
      <c r="G4" s="66"/>
      <c r="H4" s="66"/>
      <c r="I4" s="211"/>
    </row>
    <row r="5" spans="1:9" ht="15" customHeight="1" x14ac:dyDescent="0.25">
      <c r="A5" s="66"/>
      <c r="B5" s="70" t="s">
        <v>57</v>
      </c>
      <c r="C5" s="68"/>
      <c r="D5" s="88"/>
      <c r="G5" s="66"/>
      <c r="H5" s="66"/>
      <c r="I5" s="211"/>
    </row>
    <row r="6" spans="1:9" ht="15" customHeight="1" x14ac:dyDescent="0.25">
      <c r="A6" s="66"/>
      <c r="B6" s="70" t="s">
        <v>58</v>
      </c>
      <c r="C6" s="68"/>
      <c r="D6" s="88"/>
      <c r="E6" s="66"/>
      <c r="F6" s="66"/>
      <c r="G6" s="66"/>
      <c r="H6" s="66"/>
      <c r="I6" s="211"/>
    </row>
    <row r="7" spans="1:9" ht="15" customHeight="1" x14ac:dyDescent="0.25">
      <c r="A7" s="66"/>
      <c r="B7" s="70" t="s">
        <v>59</v>
      </c>
      <c r="C7" s="68"/>
      <c r="D7" s="88"/>
      <c r="E7" s="71"/>
      <c r="F7" s="66"/>
      <c r="G7" s="66"/>
      <c r="H7" s="66"/>
      <c r="I7" s="211"/>
    </row>
    <row r="8" spans="1:9" ht="15" customHeight="1" x14ac:dyDescent="0.25">
      <c r="A8" s="66"/>
      <c r="B8" s="70"/>
      <c r="C8" s="68"/>
      <c r="D8" s="88"/>
      <c r="E8" s="115"/>
      <c r="F8" s="209"/>
      <c r="G8" s="73"/>
      <c r="H8" s="71"/>
      <c r="I8" s="211"/>
    </row>
    <row r="9" spans="1:9" ht="15" customHeight="1" x14ac:dyDescent="0.25">
      <c r="A9" s="66"/>
      <c r="B9" s="70"/>
      <c r="C9" s="68"/>
      <c r="D9" s="88"/>
      <c r="E9" s="71" t="s">
        <v>2</v>
      </c>
      <c r="F9" s="71" t="s">
        <v>62</v>
      </c>
      <c r="G9" s="71" t="s">
        <v>697</v>
      </c>
      <c r="H9" s="71" t="s">
        <v>60</v>
      </c>
      <c r="I9" s="211"/>
    </row>
    <row r="10" spans="1:9" ht="15" customHeight="1" x14ac:dyDescent="0.25">
      <c r="A10" s="66"/>
      <c r="B10" s="76" t="s">
        <v>63</v>
      </c>
      <c r="C10" s="76" t="s">
        <v>64</v>
      </c>
      <c r="D10" s="336" t="s">
        <v>65</v>
      </c>
      <c r="E10" s="71" t="s">
        <v>157</v>
      </c>
      <c r="F10" s="81" t="s">
        <v>698</v>
      </c>
      <c r="G10" s="71" t="s">
        <v>158</v>
      </c>
      <c r="H10" s="71" t="s">
        <v>159</v>
      </c>
      <c r="I10" s="212" t="s">
        <v>7</v>
      </c>
    </row>
    <row r="11" spans="1:9" ht="15" customHeight="1" x14ac:dyDescent="0.25">
      <c r="A11" s="66">
        <v>1</v>
      </c>
      <c r="B11" s="430" t="s">
        <v>337</v>
      </c>
      <c r="C11" s="430"/>
      <c r="D11" s="431" t="s">
        <v>32</v>
      </c>
      <c r="E11" s="432">
        <v>25</v>
      </c>
      <c r="F11" s="432">
        <v>25</v>
      </c>
      <c r="G11" s="433"/>
      <c r="H11" s="434">
        <v>25</v>
      </c>
      <c r="I11" s="246">
        <f t="shared" ref="I11:I27" si="0">SUM(E11:H11)</f>
        <v>75</v>
      </c>
    </row>
    <row r="12" spans="1:9" ht="15" customHeight="1" x14ac:dyDescent="0.25">
      <c r="A12" s="66">
        <v>2</v>
      </c>
      <c r="B12" s="435" t="s">
        <v>444</v>
      </c>
      <c r="C12" s="435"/>
      <c r="D12" s="436" t="s">
        <v>32</v>
      </c>
      <c r="E12" s="437">
        <v>19</v>
      </c>
      <c r="F12" s="437">
        <v>15</v>
      </c>
      <c r="G12" s="438"/>
      <c r="H12" s="439">
        <v>22</v>
      </c>
      <c r="I12" s="246">
        <f t="shared" si="0"/>
        <v>56</v>
      </c>
    </row>
    <row r="13" spans="1:9" ht="15" customHeight="1" x14ac:dyDescent="0.25">
      <c r="A13" s="66">
        <v>3</v>
      </c>
      <c r="B13" s="440" t="s">
        <v>445</v>
      </c>
      <c r="C13" s="440"/>
      <c r="D13" s="441" t="s">
        <v>32</v>
      </c>
      <c r="E13" s="432">
        <v>17</v>
      </c>
      <c r="F13" s="432">
        <v>19</v>
      </c>
      <c r="G13" s="433"/>
      <c r="H13" s="434">
        <v>19</v>
      </c>
      <c r="I13" s="246">
        <f t="shared" si="0"/>
        <v>55</v>
      </c>
    </row>
    <row r="14" spans="1:9" ht="15" customHeight="1" x14ac:dyDescent="0.25">
      <c r="A14" s="66">
        <v>4</v>
      </c>
      <c r="B14" s="440" t="s">
        <v>701</v>
      </c>
      <c r="C14" s="440"/>
      <c r="D14" s="442" t="s">
        <v>192</v>
      </c>
      <c r="E14" s="432"/>
      <c r="F14" s="432">
        <v>22</v>
      </c>
      <c r="G14" s="433"/>
      <c r="H14" s="434">
        <v>17</v>
      </c>
      <c r="I14" s="246">
        <f t="shared" si="0"/>
        <v>39</v>
      </c>
    </row>
    <row r="15" spans="1:9" ht="15" customHeight="1" x14ac:dyDescent="0.25">
      <c r="A15" s="66">
        <v>5</v>
      </c>
      <c r="B15" s="430" t="s">
        <v>349</v>
      </c>
      <c r="C15" s="430"/>
      <c r="D15" s="431" t="s">
        <v>315</v>
      </c>
      <c r="E15" s="432"/>
      <c r="F15" s="432">
        <v>13</v>
      </c>
      <c r="G15" s="433">
        <v>11</v>
      </c>
      <c r="H15" s="434">
        <v>10</v>
      </c>
      <c r="I15" s="246">
        <f t="shared" si="0"/>
        <v>34</v>
      </c>
    </row>
    <row r="16" spans="1:9" ht="15" customHeight="1" x14ac:dyDescent="0.25">
      <c r="A16" s="66"/>
      <c r="B16" s="145" t="s">
        <v>449</v>
      </c>
      <c r="C16" s="145"/>
      <c r="D16" s="341" t="s">
        <v>112</v>
      </c>
      <c r="E16" s="141">
        <v>8</v>
      </c>
      <c r="F16" s="141">
        <v>8</v>
      </c>
      <c r="G16" s="139"/>
      <c r="H16" s="135">
        <v>15</v>
      </c>
      <c r="I16" s="246">
        <f t="shared" si="0"/>
        <v>31</v>
      </c>
    </row>
    <row r="17" spans="1:9" ht="15" customHeight="1" x14ac:dyDescent="0.25">
      <c r="A17" s="66"/>
      <c r="B17" s="132" t="s">
        <v>702</v>
      </c>
      <c r="C17" s="132"/>
      <c r="D17" s="337" t="s">
        <v>23</v>
      </c>
      <c r="E17" s="141"/>
      <c r="F17" s="141">
        <v>17</v>
      </c>
      <c r="G17" s="139">
        <v>12.5</v>
      </c>
      <c r="H17" s="135"/>
      <c r="I17" s="246">
        <f t="shared" si="0"/>
        <v>29.5</v>
      </c>
    </row>
    <row r="18" spans="1:9" ht="15" customHeight="1" x14ac:dyDescent="0.25">
      <c r="A18" s="66"/>
      <c r="B18" s="145" t="s">
        <v>34</v>
      </c>
      <c r="C18" s="132"/>
      <c r="D18" s="340" t="s">
        <v>23</v>
      </c>
      <c r="E18" s="141">
        <v>9</v>
      </c>
      <c r="F18" s="141">
        <v>7</v>
      </c>
      <c r="G18" s="139"/>
      <c r="H18" s="135">
        <v>13</v>
      </c>
      <c r="I18" s="246">
        <f t="shared" si="0"/>
        <v>29</v>
      </c>
    </row>
    <row r="19" spans="1:9" ht="15" customHeight="1" x14ac:dyDescent="0.25">
      <c r="A19" s="66"/>
      <c r="B19" s="132" t="s">
        <v>443</v>
      </c>
      <c r="C19" s="132"/>
      <c r="D19" s="337" t="s">
        <v>16</v>
      </c>
      <c r="E19" s="141">
        <v>22</v>
      </c>
      <c r="F19" s="141"/>
      <c r="G19" s="154"/>
      <c r="H19" s="245"/>
      <c r="I19" s="246">
        <f t="shared" si="0"/>
        <v>22</v>
      </c>
    </row>
    <row r="20" spans="1:9" ht="15" customHeight="1" x14ac:dyDescent="0.25">
      <c r="A20" s="66"/>
      <c r="B20" s="145" t="s">
        <v>450</v>
      </c>
      <c r="C20" s="145"/>
      <c r="D20" s="339" t="s">
        <v>100</v>
      </c>
      <c r="E20" s="141">
        <v>7</v>
      </c>
      <c r="F20" s="141">
        <v>9</v>
      </c>
      <c r="G20" s="139"/>
      <c r="H20" s="135"/>
      <c r="I20" s="246">
        <f t="shared" si="0"/>
        <v>16</v>
      </c>
    </row>
    <row r="21" spans="1:9" ht="15" customHeight="1" x14ac:dyDescent="0.25">
      <c r="A21" s="219"/>
      <c r="B21" s="132" t="s">
        <v>446</v>
      </c>
      <c r="C21" s="132"/>
      <c r="D21" s="337" t="s">
        <v>451</v>
      </c>
      <c r="E21" s="141">
        <v>15</v>
      </c>
      <c r="F21" s="141"/>
      <c r="G21" s="139"/>
      <c r="H21" s="135"/>
      <c r="I21" s="246">
        <f t="shared" si="0"/>
        <v>15</v>
      </c>
    </row>
    <row r="22" spans="1:9" ht="15" customHeight="1" x14ac:dyDescent="0.25">
      <c r="A22" s="66"/>
      <c r="B22" s="132" t="s">
        <v>447</v>
      </c>
      <c r="C22" s="132"/>
      <c r="D22" s="337" t="s">
        <v>448</v>
      </c>
      <c r="E22" s="141">
        <v>13</v>
      </c>
      <c r="F22" s="141"/>
      <c r="G22" s="139"/>
      <c r="H22" s="245"/>
      <c r="I22" s="246">
        <f t="shared" si="0"/>
        <v>13</v>
      </c>
    </row>
    <row r="23" spans="1:9" ht="15" customHeight="1" x14ac:dyDescent="0.25">
      <c r="A23" s="66"/>
      <c r="B23" s="145" t="s">
        <v>120</v>
      </c>
      <c r="C23" s="132"/>
      <c r="D23" s="339" t="s">
        <v>16</v>
      </c>
      <c r="E23" s="141">
        <v>10</v>
      </c>
      <c r="F23" s="141"/>
      <c r="G23" s="139"/>
      <c r="H23" s="135"/>
      <c r="I23" s="246">
        <f t="shared" si="0"/>
        <v>10</v>
      </c>
    </row>
    <row r="24" spans="1:9" ht="15" customHeight="1" x14ac:dyDescent="0.25">
      <c r="A24" s="66"/>
      <c r="B24" s="132" t="s">
        <v>703</v>
      </c>
      <c r="C24" s="132"/>
      <c r="D24" s="337" t="s">
        <v>28</v>
      </c>
      <c r="E24" s="141"/>
      <c r="F24" s="141">
        <v>10</v>
      </c>
      <c r="G24" s="139"/>
      <c r="H24" s="135"/>
      <c r="I24" s="246">
        <f t="shared" si="0"/>
        <v>10</v>
      </c>
    </row>
    <row r="25" spans="1:9" ht="15" customHeight="1" x14ac:dyDescent="0.25">
      <c r="A25" s="66"/>
      <c r="B25" s="132" t="s">
        <v>716</v>
      </c>
      <c r="C25" s="132"/>
      <c r="D25" s="337" t="s">
        <v>268</v>
      </c>
      <c r="E25" s="141"/>
      <c r="F25" s="141"/>
      <c r="G25" s="139">
        <v>9.5</v>
      </c>
      <c r="H25" s="135"/>
      <c r="I25" s="246">
        <f t="shared" si="0"/>
        <v>9.5</v>
      </c>
    </row>
    <row r="26" spans="1:9" ht="15" customHeight="1" x14ac:dyDescent="0.25">
      <c r="A26" s="66"/>
      <c r="B26" s="145" t="s">
        <v>732</v>
      </c>
      <c r="C26" s="145"/>
      <c r="D26" s="341" t="s">
        <v>733</v>
      </c>
      <c r="E26" s="141"/>
      <c r="F26" s="141"/>
      <c r="G26" s="139"/>
      <c r="H26" s="135">
        <v>9</v>
      </c>
      <c r="I26" s="246">
        <f t="shared" si="0"/>
        <v>9</v>
      </c>
    </row>
    <row r="27" spans="1:9" ht="15" customHeight="1" x14ac:dyDescent="0.25">
      <c r="A27" s="66"/>
      <c r="B27" s="183" t="s">
        <v>717</v>
      </c>
      <c r="C27" s="183"/>
      <c r="D27" s="338" t="s">
        <v>718</v>
      </c>
      <c r="E27" s="152"/>
      <c r="F27" s="152"/>
      <c r="G27" s="205">
        <v>8.5</v>
      </c>
      <c r="H27" s="181"/>
      <c r="I27" s="246">
        <f t="shared" si="0"/>
        <v>8.5</v>
      </c>
    </row>
    <row r="28" spans="1:9" ht="15" customHeight="1" x14ac:dyDescent="0.25">
      <c r="A28" s="66"/>
      <c r="B28" s="132"/>
      <c r="C28" s="132"/>
      <c r="D28" s="337"/>
      <c r="E28" s="141"/>
      <c r="F28" s="141"/>
      <c r="G28" s="139"/>
      <c r="H28" s="135"/>
      <c r="I28" s="246">
        <f t="shared" ref="I28:I29" si="1">SUM(E28:H28)</f>
        <v>0</v>
      </c>
    </row>
    <row r="29" spans="1:9" ht="15" customHeight="1" x14ac:dyDescent="0.25">
      <c r="A29" s="66"/>
      <c r="B29" s="247"/>
      <c r="C29" s="247"/>
      <c r="D29" s="342"/>
      <c r="E29" s="142"/>
      <c r="F29" s="142"/>
      <c r="G29" s="135"/>
      <c r="H29" s="135"/>
      <c r="I29" s="246">
        <f t="shared" si="1"/>
        <v>0</v>
      </c>
    </row>
    <row r="30" spans="1:9" ht="15" customHeight="1" x14ac:dyDescent="0.25">
      <c r="A30" s="66"/>
      <c r="B30" s="68"/>
      <c r="C30" s="68"/>
      <c r="D30" s="88"/>
      <c r="G30" s="66"/>
      <c r="H30" s="66"/>
    </row>
    <row r="31" spans="1:9" ht="18.75" customHeight="1" x14ac:dyDescent="0.25">
      <c r="A31" s="66"/>
      <c r="B31" s="210" t="s">
        <v>160</v>
      </c>
      <c r="C31" s="79"/>
      <c r="D31" s="343"/>
      <c r="G31" s="66"/>
      <c r="H31" s="66"/>
    </row>
    <row r="32" spans="1:9" ht="15" customHeight="1" x14ac:dyDescent="0.25">
      <c r="A32" s="66"/>
      <c r="B32" s="80" t="s">
        <v>63</v>
      </c>
      <c r="C32" s="80" t="s">
        <v>5</v>
      </c>
      <c r="D32" s="344" t="s">
        <v>65</v>
      </c>
      <c r="G32" s="66"/>
      <c r="H32" s="66"/>
    </row>
    <row r="33" spans="1:8" ht="15" customHeight="1" x14ac:dyDescent="0.25">
      <c r="A33" s="66">
        <v>1</v>
      </c>
      <c r="B33" s="132" t="s">
        <v>337</v>
      </c>
      <c r="C33" s="64" t="s">
        <v>749</v>
      </c>
      <c r="D33" s="337" t="s">
        <v>32</v>
      </c>
      <c r="G33" s="66"/>
      <c r="H33" s="66"/>
    </row>
    <row r="34" spans="1:8" ht="15" customHeight="1" x14ac:dyDescent="0.25">
      <c r="A34" s="66">
        <v>2</v>
      </c>
      <c r="B34" s="183" t="s">
        <v>444</v>
      </c>
      <c r="C34" s="64" t="s">
        <v>750</v>
      </c>
      <c r="D34" s="338" t="s">
        <v>32</v>
      </c>
      <c r="G34" s="66"/>
      <c r="H34" s="66"/>
    </row>
    <row r="35" spans="1:8" ht="15" customHeight="1" x14ac:dyDescent="0.25">
      <c r="A35" s="66">
        <v>3</v>
      </c>
      <c r="B35" s="145" t="s">
        <v>445</v>
      </c>
      <c r="C35" s="64" t="s">
        <v>751</v>
      </c>
      <c r="D35" s="339" t="s">
        <v>32</v>
      </c>
      <c r="G35" s="66"/>
      <c r="H35" s="66"/>
    </row>
    <row r="36" spans="1:8" ht="15" customHeight="1" x14ac:dyDescent="0.25">
      <c r="A36" s="66">
        <v>4</v>
      </c>
      <c r="B36" s="145" t="s">
        <v>701</v>
      </c>
      <c r="C36" s="64" t="s">
        <v>752</v>
      </c>
      <c r="D36" s="341" t="s">
        <v>192</v>
      </c>
      <c r="G36" s="66"/>
      <c r="H36" s="66"/>
    </row>
    <row r="37" spans="1:8" ht="15" customHeight="1" x14ac:dyDescent="0.25">
      <c r="A37" s="66">
        <v>5</v>
      </c>
      <c r="B37" s="132" t="s">
        <v>349</v>
      </c>
      <c r="C37" s="64" t="s">
        <v>753</v>
      </c>
      <c r="D37" s="337" t="s">
        <v>315</v>
      </c>
      <c r="G37" s="66"/>
      <c r="H37" s="66"/>
    </row>
  </sheetData>
  <sortState xmlns:xlrd2="http://schemas.microsoft.com/office/spreadsheetml/2017/richdata2" ref="B11:I27">
    <sortCondition descending="1" ref="I11:I2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E3B2-C102-49D6-A73F-1D6451346D74}">
  <dimension ref="A1:L106"/>
  <sheetViews>
    <sheetView workbookViewId="0"/>
  </sheetViews>
  <sheetFormatPr defaultColWidth="17.28515625" defaultRowHeight="15" x14ac:dyDescent="0.25"/>
  <cols>
    <col min="1" max="1" width="4.140625" style="22" customWidth="1"/>
    <col min="2" max="2" width="23.140625" style="20" customWidth="1"/>
    <col min="3" max="3" width="28.42578125" style="20" bestFit="1" customWidth="1"/>
    <col min="4" max="4" width="13.7109375" style="20" customWidth="1"/>
    <col min="5" max="5" width="16.42578125" style="22" bestFit="1" customWidth="1"/>
    <col min="6" max="6" width="13.7109375" style="22" customWidth="1"/>
    <col min="7" max="7" width="15.5703125" style="22" bestFit="1" customWidth="1"/>
    <col min="8" max="8" width="13.7109375" style="22" customWidth="1"/>
    <col min="9" max="9" width="7.140625" style="20" customWidth="1"/>
    <col min="10" max="10" width="6.42578125" style="20" customWidth="1"/>
    <col min="11" max="11" width="13.7109375" style="20" customWidth="1"/>
    <col min="12" max="16384" width="17.28515625" style="20"/>
  </cols>
  <sheetData>
    <row r="1" spans="1:8" s="7" customFormat="1" ht="24" customHeight="1" x14ac:dyDescent="0.25">
      <c r="A1" s="1"/>
      <c r="B1" s="2" t="s">
        <v>164</v>
      </c>
      <c r="C1" s="2"/>
      <c r="D1" s="3"/>
      <c r="E1" s="4"/>
      <c r="F1" s="5"/>
      <c r="G1" s="5"/>
      <c r="H1" s="6"/>
    </row>
    <row r="2" spans="1:8" s="14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5"/>
      <c r="B3" s="16" t="s">
        <v>0</v>
      </c>
      <c r="C3" s="17"/>
      <c r="D3" s="18"/>
      <c r="E3" s="19"/>
      <c r="F3" s="15"/>
      <c r="G3" s="114"/>
      <c r="H3" s="15"/>
    </row>
    <row r="4" spans="1:8" ht="15" customHeight="1" x14ac:dyDescent="0.25">
      <c r="A4" s="15"/>
      <c r="B4" s="16" t="s">
        <v>1</v>
      </c>
      <c r="C4" s="16"/>
      <c r="D4" s="18"/>
      <c r="E4" s="19"/>
      <c r="F4" s="15"/>
      <c r="H4" s="15"/>
    </row>
    <row r="5" spans="1:8" ht="15" customHeight="1" x14ac:dyDescent="0.25">
      <c r="A5" s="21"/>
      <c r="B5" s="18"/>
      <c r="C5" s="18"/>
      <c r="D5" s="18"/>
      <c r="E5" s="21"/>
      <c r="F5" s="21"/>
      <c r="G5" s="325" t="s">
        <v>252</v>
      </c>
      <c r="H5" s="15"/>
    </row>
    <row r="6" spans="1:8" ht="15" customHeight="1" x14ac:dyDescent="0.25">
      <c r="C6" s="18"/>
      <c r="D6" s="18"/>
      <c r="E6" s="23" t="s">
        <v>2</v>
      </c>
      <c r="F6" s="23" t="s">
        <v>2</v>
      </c>
      <c r="G6" s="23" t="s">
        <v>66</v>
      </c>
      <c r="H6" s="15"/>
    </row>
    <row r="7" spans="1:8" ht="15" customHeight="1" x14ac:dyDescent="0.25">
      <c r="A7" s="21"/>
      <c r="B7" s="24" t="s">
        <v>3</v>
      </c>
      <c r="C7" s="18"/>
      <c r="D7" s="18"/>
      <c r="E7" s="25" t="s">
        <v>207</v>
      </c>
      <c r="F7" s="25" t="s">
        <v>188</v>
      </c>
      <c r="G7" s="25" t="s">
        <v>189</v>
      </c>
      <c r="H7" s="15"/>
    </row>
    <row r="8" spans="1:8" ht="15" customHeight="1" x14ac:dyDescent="0.25">
      <c r="A8" s="21"/>
      <c r="B8" s="26" t="s">
        <v>4</v>
      </c>
      <c r="C8" s="26" t="s">
        <v>5</v>
      </c>
      <c r="D8" s="26" t="s">
        <v>6</v>
      </c>
      <c r="E8" s="27"/>
      <c r="F8" s="28"/>
      <c r="G8" s="166"/>
      <c r="H8" s="29" t="s">
        <v>7</v>
      </c>
    </row>
    <row r="9" spans="1:8" ht="15" customHeight="1" x14ac:dyDescent="0.25">
      <c r="A9" s="15">
        <v>1</v>
      </c>
      <c r="B9" s="30" t="s">
        <v>190</v>
      </c>
      <c r="C9" s="30" t="s">
        <v>193</v>
      </c>
      <c r="D9" s="30" t="s">
        <v>192</v>
      </c>
      <c r="E9" s="31">
        <v>25</v>
      </c>
      <c r="F9" s="32">
        <v>22</v>
      </c>
      <c r="G9" s="167"/>
      <c r="H9" s="34">
        <f t="shared" ref="H9:H17" si="0">SUM(E9:G9)</f>
        <v>47</v>
      </c>
    </row>
    <row r="10" spans="1:8" ht="15" customHeight="1" x14ac:dyDescent="0.2">
      <c r="A10" s="15">
        <v>2</v>
      </c>
      <c r="B10" s="30" t="s">
        <v>118</v>
      </c>
      <c r="C10" s="37" t="s">
        <v>54</v>
      </c>
      <c r="D10" s="30" t="s">
        <v>55</v>
      </c>
      <c r="E10" s="31">
        <v>22</v>
      </c>
      <c r="F10" s="35">
        <v>19</v>
      </c>
      <c r="G10" s="168"/>
      <c r="H10" s="34">
        <f t="shared" si="0"/>
        <v>41</v>
      </c>
    </row>
    <row r="11" spans="1:8" ht="15" customHeight="1" x14ac:dyDescent="0.25">
      <c r="A11" s="15">
        <v>3</v>
      </c>
      <c r="B11" s="30" t="s">
        <v>139</v>
      </c>
      <c r="C11" s="30" t="s">
        <v>140</v>
      </c>
      <c r="D11" s="30" t="s">
        <v>25</v>
      </c>
      <c r="E11" s="31">
        <v>17</v>
      </c>
      <c r="F11" s="35">
        <v>13</v>
      </c>
      <c r="G11" s="168"/>
      <c r="H11" s="34">
        <f t="shared" si="0"/>
        <v>30</v>
      </c>
    </row>
    <row r="12" spans="1:8" ht="15" customHeight="1" x14ac:dyDescent="0.25">
      <c r="A12" s="15">
        <v>4</v>
      </c>
      <c r="B12" s="30" t="s">
        <v>197</v>
      </c>
      <c r="C12" s="30" t="s">
        <v>198</v>
      </c>
      <c r="D12" s="30" t="s">
        <v>199</v>
      </c>
      <c r="E12" s="31">
        <v>19</v>
      </c>
      <c r="F12" s="35">
        <v>10</v>
      </c>
      <c r="G12" s="168"/>
      <c r="H12" s="34">
        <f t="shared" si="0"/>
        <v>29</v>
      </c>
    </row>
    <row r="13" spans="1:8" ht="15" customHeight="1" x14ac:dyDescent="0.25">
      <c r="A13" s="15">
        <v>5</v>
      </c>
      <c r="B13" s="30" t="s">
        <v>190</v>
      </c>
      <c r="C13" s="30" t="s">
        <v>191</v>
      </c>
      <c r="D13" s="30" t="s">
        <v>192</v>
      </c>
      <c r="E13" s="31"/>
      <c r="F13" s="35">
        <v>25</v>
      </c>
      <c r="G13" s="168"/>
      <c r="H13" s="34">
        <f t="shared" si="0"/>
        <v>25</v>
      </c>
    </row>
    <row r="14" spans="1:8" ht="15" customHeight="1" x14ac:dyDescent="0.25">
      <c r="A14" s="15"/>
      <c r="B14" s="30" t="s">
        <v>118</v>
      </c>
      <c r="C14" s="30" t="s">
        <v>200</v>
      </c>
      <c r="D14" s="30" t="s">
        <v>55</v>
      </c>
      <c r="E14" s="31">
        <v>13</v>
      </c>
      <c r="F14" s="35">
        <v>9</v>
      </c>
      <c r="G14" s="168"/>
      <c r="H14" s="34">
        <f t="shared" si="0"/>
        <v>22</v>
      </c>
    </row>
    <row r="15" spans="1:8" ht="15" customHeight="1" x14ac:dyDescent="0.2">
      <c r="A15" s="15"/>
      <c r="B15" s="30" t="s">
        <v>194</v>
      </c>
      <c r="C15" s="37" t="s">
        <v>195</v>
      </c>
      <c r="D15" s="30" t="s">
        <v>130</v>
      </c>
      <c r="E15" s="31"/>
      <c r="F15" s="35">
        <v>17</v>
      </c>
      <c r="G15" s="168"/>
      <c r="H15" s="34">
        <f t="shared" si="0"/>
        <v>17</v>
      </c>
    </row>
    <row r="16" spans="1:8" ht="15" customHeight="1" x14ac:dyDescent="0.2">
      <c r="A16" s="15"/>
      <c r="B16" s="30" t="s">
        <v>139</v>
      </c>
      <c r="C16" s="37" t="s">
        <v>196</v>
      </c>
      <c r="D16" s="30" t="s">
        <v>25</v>
      </c>
      <c r="E16" s="31"/>
      <c r="F16" s="35">
        <v>15</v>
      </c>
      <c r="G16" s="168"/>
      <c r="H16" s="34">
        <f t="shared" si="0"/>
        <v>15</v>
      </c>
    </row>
    <row r="17" spans="1:12" ht="15" customHeight="1" x14ac:dyDescent="0.25">
      <c r="A17" s="15"/>
      <c r="B17" s="30" t="s">
        <v>143</v>
      </c>
      <c r="C17" s="30" t="s">
        <v>201</v>
      </c>
      <c r="D17" s="30" t="s">
        <v>13</v>
      </c>
      <c r="E17" s="31"/>
      <c r="F17" s="35">
        <v>8</v>
      </c>
      <c r="G17" s="168"/>
      <c r="H17" s="34">
        <f t="shared" si="0"/>
        <v>8</v>
      </c>
    </row>
    <row r="18" spans="1:12" ht="15" customHeight="1" x14ac:dyDescent="0.25">
      <c r="A18" s="15"/>
      <c r="B18" s="30" t="s">
        <v>142</v>
      </c>
      <c r="C18" s="30" t="s">
        <v>208</v>
      </c>
      <c r="D18" s="30" t="s">
        <v>127</v>
      </c>
      <c r="E18" s="31">
        <v>15</v>
      </c>
      <c r="F18" s="35"/>
      <c r="G18" s="168"/>
      <c r="H18" s="34"/>
    </row>
    <row r="19" spans="1:12" ht="15" customHeight="1" x14ac:dyDescent="0.25">
      <c r="A19" s="15"/>
      <c r="B19" s="30" t="s">
        <v>209</v>
      </c>
      <c r="C19" s="30" t="s">
        <v>210</v>
      </c>
      <c r="D19" s="30" t="s">
        <v>114</v>
      </c>
      <c r="E19" s="31">
        <v>10</v>
      </c>
      <c r="F19" s="35"/>
      <c r="G19" s="168"/>
      <c r="H19" s="34"/>
    </row>
    <row r="20" spans="1:12" ht="15" customHeight="1" x14ac:dyDescent="0.25">
      <c r="A20" s="15"/>
      <c r="B20" s="30"/>
      <c r="C20" s="30"/>
      <c r="D20" s="30"/>
      <c r="E20" s="31"/>
      <c r="F20" s="35"/>
      <c r="G20" s="168"/>
      <c r="H20" s="34"/>
    </row>
    <row r="21" spans="1:12" ht="15" customHeight="1" x14ac:dyDescent="0.25">
      <c r="A21" s="15"/>
      <c r="B21" s="30"/>
      <c r="C21" s="30"/>
      <c r="D21" s="30"/>
      <c r="E21" s="31"/>
      <c r="F21" s="35"/>
      <c r="G21" s="168"/>
      <c r="H21" s="34"/>
    </row>
    <row r="22" spans="1:12" ht="15" customHeight="1" x14ac:dyDescent="0.25">
      <c r="A22" s="15"/>
      <c r="B22" s="18"/>
      <c r="C22" s="18"/>
      <c r="D22" s="18"/>
      <c r="E22" s="19"/>
      <c r="F22" s="15"/>
      <c r="G22" s="169"/>
      <c r="H22" s="15"/>
    </row>
    <row r="23" spans="1:12" ht="15" customHeight="1" x14ac:dyDescent="0.25">
      <c r="A23" s="15"/>
      <c r="B23" s="18"/>
      <c r="C23" s="18"/>
      <c r="D23" s="18"/>
      <c r="E23" s="19"/>
      <c r="F23" s="15"/>
      <c r="G23" s="325" t="s">
        <v>252</v>
      </c>
      <c r="H23" s="15"/>
    </row>
    <row r="24" spans="1:12" ht="15" customHeight="1" x14ac:dyDescent="0.25">
      <c r="C24" s="18"/>
      <c r="D24" s="18"/>
      <c r="E24" s="23" t="s">
        <v>2</v>
      </c>
      <c r="F24" s="23" t="s">
        <v>2</v>
      </c>
      <c r="G24" s="23" t="s">
        <v>66</v>
      </c>
      <c r="H24" s="15"/>
      <c r="L24" s="20" t="s">
        <v>14</v>
      </c>
    </row>
    <row r="25" spans="1:12" ht="15" customHeight="1" x14ac:dyDescent="0.25">
      <c r="A25" s="21"/>
      <c r="B25" s="24" t="s">
        <v>15</v>
      </c>
      <c r="C25" s="18"/>
      <c r="D25" s="18"/>
      <c r="E25" s="25" t="s">
        <v>207</v>
      </c>
      <c r="F25" s="25" t="s">
        <v>188</v>
      </c>
      <c r="G25" s="25" t="s">
        <v>189</v>
      </c>
      <c r="H25" s="15"/>
    </row>
    <row r="26" spans="1:12" ht="15" customHeight="1" x14ac:dyDescent="0.25">
      <c r="A26" s="21"/>
      <c r="B26" s="38" t="s">
        <v>4</v>
      </c>
      <c r="C26" s="39" t="s">
        <v>5</v>
      </c>
      <c r="D26" s="40" t="s">
        <v>6</v>
      </c>
      <c r="E26" s="28"/>
      <c r="F26" s="28"/>
      <c r="G26" s="166"/>
      <c r="H26" s="29" t="s">
        <v>7</v>
      </c>
    </row>
    <row r="27" spans="1:12" ht="15" customHeight="1" x14ac:dyDescent="0.2">
      <c r="A27" s="315">
        <v>1</v>
      </c>
      <c r="B27" s="316" t="s">
        <v>87</v>
      </c>
      <c r="C27" s="111" t="s">
        <v>137</v>
      </c>
      <c r="D27" s="65" t="s">
        <v>144</v>
      </c>
      <c r="E27" s="43">
        <v>25</v>
      </c>
      <c r="F27" s="33">
        <v>22</v>
      </c>
      <c r="G27" s="319"/>
      <c r="H27" s="34">
        <f t="shared" ref="H27:H39" si="1">SUM(E27:G27)</f>
        <v>47</v>
      </c>
    </row>
    <row r="28" spans="1:12" ht="15" customHeight="1" x14ac:dyDescent="0.25">
      <c r="A28" s="15">
        <v>2</v>
      </c>
      <c r="B28" s="41" t="s">
        <v>88</v>
      </c>
      <c r="C28" s="41" t="s">
        <v>89</v>
      </c>
      <c r="D28" s="42" t="s">
        <v>96</v>
      </c>
      <c r="E28" s="35">
        <v>17</v>
      </c>
      <c r="F28" s="36">
        <v>15</v>
      </c>
      <c r="G28" s="171"/>
      <c r="H28" s="34">
        <f t="shared" si="1"/>
        <v>32</v>
      </c>
    </row>
    <row r="29" spans="1:12" ht="15" customHeight="1" x14ac:dyDescent="0.25">
      <c r="A29" s="15">
        <v>3</v>
      </c>
      <c r="B29" s="41" t="s">
        <v>18</v>
      </c>
      <c r="C29" s="41" t="s">
        <v>204</v>
      </c>
      <c r="D29" s="42" t="s">
        <v>20</v>
      </c>
      <c r="E29" s="35">
        <v>19</v>
      </c>
      <c r="F29" s="36">
        <v>9</v>
      </c>
      <c r="G29" s="171"/>
      <c r="H29" s="34">
        <f t="shared" si="1"/>
        <v>28</v>
      </c>
    </row>
    <row r="30" spans="1:12" ht="15" customHeight="1" x14ac:dyDescent="0.2">
      <c r="A30" s="15">
        <v>4</v>
      </c>
      <c r="B30" s="110" t="s">
        <v>9</v>
      </c>
      <c r="C30" s="110" t="s">
        <v>21</v>
      </c>
      <c r="D30" s="65" t="s">
        <v>10</v>
      </c>
      <c r="E30" s="35">
        <v>8</v>
      </c>
      <c r="F30" s="36">
        <v>19</v>
      </c>
      <c r="G30" s="171"/>
      <c r="H30" s="34">
        <f t="shared" si="1"/>
        <v>27</v>
      </c>
    </row>
    <row r="31" spans="1:12" ht="15" customHeight="1" x14ac:dyDescent="0.25">
      <c r="A31" s="15">
        <v>5</v>
      </c>
      <c r="B31" s="64" t="s">
        <v>8</v>
      </c>
      <c r="C31" s="64" t="s">
        <v>202</v>
      </c>
      <c r="D31" s="65" t="s">
        <v>126</v>
      </c>
      <c r="E31" s="35"/>
      <c r="F31" s="318">
        <v>25</v>
      </c>
      <c r="G31" s="320"/>
      <c r="H31" s="34">
        <f t="shared" si="1"/>
        <v>25</v>
      </c>
    </row>
    <row r="32" spans="1:12" ht="15" customHeight="1" x14ac:dyDescent="0.25">
      <c r="A32" s="15"/>
      <c r="B32" s="41" t="s">
        <v>153</v>
      </c>
      <c r="C32" s="41" t="s">
        <v>154</v>
      </c>
      <c r="D32" s="42" t="s">
        <v>155</v>
      </c>
      <c r="E32" s="35">
        <v>10</v>
      </c>
      <c r="F32" s="36">
        <v>13</v>
      </c>
      <c r="G32" s="171"/>
      <c r="H32" s="34">
        <f t="shared" si="1"/>
        <v>23</v>
      </c>
    </row>
    <row r="33" spans="1:8" ht="15" customHeight="1" x14ac:dyDescent="0.2">
      <c r="A33" s="15"/>
      <c r="B33" s="110" t="s">
        <v>91</v>
      </c>
      <c r="C33" s="110" t="s">
        <v>203</v>
      </c>
      <c r="D33" s="65" t="s">
        <v>111</v>
      </c>
      <c r="E33" s="35">
        <v>13</v>
      </c>
      <c r="F33" s="36">
        <v>10</v>
      </c>
      <c r="G33" s="171"/>
      <c r="H33" s="34">
        <f t="shared" si="1"/>
        <v>23</v>
      </c>
    </row>
    <row r="34" spans="1:8" ht="15" customHeight="1" x14ac:dyDescent="0.25">
      <c r="A34" s="15"/>
      <c r="B34" s="41" t="s">
        <v>36</v>
      </c>
      <c r="C34" s="41" t="s">
        <v>37</v>
      </c>
      <c r="D34" s="42" t="s">
        <v>13</v>
      </c>
      <c r="E34" s="35">
        <v>22</v>
      </c>
      <c r="F34" s="36"/>
      <c r="G34" s="171"/>
      <c r="H34" s="34">
        <f t="shared" si="1"/>
        <v>22</v>
      </c>
    </row>
    <row r="35" spans="1:8" ht="15" customHeight="1" x14ac:dyDescent="0.2">
      <c r="A35" s="15"/>
      <c r="B35" s="110" t="s">
        <v>136</v>
      </c>
      <c r="C35" s="110" t="s">
        <v>37</v>
      </c>
      <c r="D35" s="65" t="s">
        <v>132</v>
      </c>
      <c r="E35" s="35"/>
      <c r="F35" s="36">
        <v>17</v>
      </c>
      <c r="G35" s="171"/>
      <c r="H35" s="34">
        <f t="shared" si="1"/>
        <v>17</v>
      </c>
    </row>
    <row r="36" spans="1:8" ht="15" customHeight="1" x14ac:dyDescent="0.2">
      <c r="A36" s="15"/>
      <c r="B36" s="110" t="s">
        <v>116</v>
      </c>
      <c r="C36" s="110" t="s">
        <v>206</v>
      </c>
      <c r="D36" s="65" t="s">
        <v>124</v>
      </c>
      <c r="E36" s="35">
        <v>9</v>
      </c>
      <c r="F36" s="36">
        <v>7</v>
      </c>
      <c r="G36" s="171"/>
      <c r="H36" s="34">
        <f t="shared" si="1"/>
        <v>16</v>
      </c>
    </row>
    <row r="37" spans="1:8" ht="15" customHeight="1" x14ac:dyDescent="0.2">
      <c r="A37" s="15"/>
      <c r="B37" s="316" t="s">
        <v>8</v>
      </c>
      <c r="C37" s="316" t="s">
        <v>90</v>
      </c>
      <c r="D37" s="317" t="s">
        <v>12</v>
      </c>
      <c r="E37" s="48">
        <v>15</v>
      </c>
      <c r="F37" s="48"/>
      <c r="G37" s="172"/>
      <c r="H37" s="34">
        <f t="shared" si="1"/>
        <v>15</v>
      </c>
    </row>
    <row r="38" spans="1:8" ht="15" customHeight="1" x14ac:dyDescent="0.2">
      <c r="A38" s="15"/>
      <c r="B38" s="110" t="s">
        <v>17</v>
      </c>
      <c r="C38" s="110" t="s">
        <v>205</v>
      </c>
      <c r="D38" s="65" t="s">
        <v>28</v>
      </c>
      <c r="E38" s="49"/>
      <c r="F38" s="49">
        <v>8</v>
      </c>
      <c r="G38" s="173"/>
      <c r="H38" s="50">
        <f t="shared" si="1"/>
        <v>8</v>
      </c>
    </row>
    <row r="39" spans="1:8" ht="15" customHeight="1" x14ac:dyDescent="0.2">
      <c r="A39" s="15"/>
      <c r="B39" s="110" t="s">
        <v>91</v>
      </c>
      <c r="C39" s="110" t="s">
        <v>92</v>
      </c>
      <c r="D39" s="65" t="s">
        <v>93</v>
      </c>
      <c r="E39" s="87">
        <v>7</v>
      </c>
      <c r="F39" s="87"/>
      <c r="G39" s="174"/>
      <c r="H39" s="50">
        <f t="shared" si="1"/>
        <v>7</v>
      </c>
    </row>
    <row r="40" spans="1:8" ht="15" customHeight="1" x14ac:dyDescent="0.25">
      <c r="A40" s="15"/>
      <c r="B40" s="108"/>
      <c r="C40" s="108"/>
      <c r="D40" s="109"/>
      <c r="E40" s="51"/>
      <c r="F40" s="51"/>
      <c r="G40" s="175"/>
      <c r="H40" s="52">
        <f t="shared" ref="H40:H42" si="2">SUM(E40:G40)</f>
        <v>0</v>
      </c>
    </row>
    <row r="41" spans="1:8" ht="15" customHeight="1" x14ac:dyDescent="0.2">
      <c r="A41" s="15"/>
      <c r="B41" s="110"/>
      <c r="C41" s="110"/>
      <c r="D41" s="65"/>
      <c r="E41" s="49"/>
      <c r="F41" s="49"/>
      <c r="G41" s="173"/>
      <c r="H41" s="53">
        <f t="shared" si="2"/>
        <v>0</v>
      </c>
    </row>
    <row r="42" spans="1:8" ht="15" customHeight="1" x14ac:dyDescent="0.25">
      <c r="A42" s="15"/>
      <c r="B42" s="41"/>
      <c r="C42" s="41"/>
      <c r="D42" s="42"/>
      <c r="E42" s="49"/>
      <c r="F42" s="49"/>
      <c r="G42" s="173"/>
      <c r="H42" s="53">
        <f t="shared" si="2"/>
        <v>0</v>
      </c>
    </row>
    <row r="43" spans="1:8" ht="15" customHeight="1" x14ac:dyDescent="0.25">
      <c r="A43" s="15"/>
      <c r="B43" s="41"/>
      <c r="C43" s="41"/>
      <c r="D43" s="42"/>
      <c r="E43" s="49"/>
      <c r="F43" s="49"/>
      <c r="G43" s="173"/>
      <c r="H43" s="53">
        <f t="shared" ref="H43:H44" si="3">SUM(E43:G43)</f>
        <v>0</v>
      </c>
    </row>
    <row r="44" spans="1:8" ht="15" customHeight="1" x14ac:dyDescent="0.25">
      <c r="A44" s="15"/>
      <c r="B44" s="41"/>
      <c r="C44" s="41"/>
      <c r="D44" s="42"/>
      <c r="E44" s="49"/>
      <c r="F44" s="49"/>
      <c r="G44" s="173"/>
      <c r="H44" s="53">
        <f t="shared" si="3"/>
        <v>0</v>
      </c>
    </row>
    <row r="45" spans="1:8" x14ac:dyDescent="0.25">
      <c r="C45" s="54"/>
      <c r="D45" s="55"/>
      <c r="G45" s="170"/>
    </row>
    <row r="46" spans="1:8" x14ac:dyDescent="0.25">
      <c r="C46" s="54"/>
      <c r="D46" s="55"/>
      <c r="G46" s="325" t="s">
        <v>252</v>
      </c>
    </row>
    <row r="47" spans="1:8" x14ac:dyDescent="0.25">
      <c r="C47" s="18"/>
      <c r="D47" s="18"/>
      <c r="E47" s="23" t="s">
        <v>2</v>
      </c>
      <c r="F47" s="23" t="s">
        <v>2</v>
      </c>
      <c r="G47" s="23" t="s">
        <v>66</v>
      </c>
      <c r="H47" s="15"/>
    </row>
    <row r="48" spans="1:8" ht="18.75" x14ac:dyDescent="0.25">
      <c r="A48" s="21"/>
      <c r="B48" s="24" t="s">
        <v>24</v>
      </c>
      <c r="C48" s="18"/>
      <c r="D48" s="18"/>
      <c r="E48" s="25" t="s">
        <v>207</v>
      </c>
      <c r="F48" s="25" t="s">
        <v>188</v>
      </c>
      <c r="G48" s="25" t="s">
        <v>189</v>
      </c>
      <c r="H48" s="15"/>
    </row>
    <row r="49" spans="1:8" x14ac:dyDescent="0.25">
      <c r="A49" s="21"/>
      <c r="B49" s="38" t="s">
        <v>4</v>
      </c>
      <c r="C49" s="39" t="s">
        <v>5</v>
      </c>
      <c r="D49" s="40" t="s">
        <v>6</v>
      </c>
      <c r="E49" s="28"/>
      <c r="F49" s="28"/>
      <c r="G49" s="166"/>
      <c r="H49" s="29" t="s">
        <v>7</v>
      </c>
    </row>
    <row r="50" spans="1:8" x14ac:dyDescent="0.25">
      <c r="A50" s="15">
        <v>1</v>
      </c>
      <c r="B50" s="78" t="s">
        <v>47</v>
      </c>
      <c r="C50" s="131" t="s">
        <v>211</v>
      </c>
      <c r="D50" s="65" t="s">
        <v>96</v>
      </c>
      <c r="E50" s="43">
        <v>25</v>
      </c>
      <c r="F50" s="33">
        <v>25</v>
      </c>
      <c r="G50" s="167"/>
      <c r="H50" s="34">
        <f t="shared" ref="H50:H63" si="4">SUM(E50:G50)</f>
        <v>50</v>
      </c>
    </row>
    <row r="51" spans="1:8" x14ac:dyDescent="0.25">
      <c r="A51" s="15">
        <v>2</v>
      </c>
      <c r="B51" s="64" t="s">
        <v>149</v>
      </c>
      <c r="C51" s="64" t="s">
        <v>150</v>
      </c>
      <c r="D51" s="65" t="s">
        <v>96</v>
      </c>
      <c r="E51" s="35">
        <v>15</v>
      </c>
      <c r="F51" s="36">
        <v>17</v>
      </c>
      <c r="G51" s="168"/>
      <c r="H51" s="34">
        <f t="shared" si="4"/>
        <v>32</v>
      </c>
    </row>
    <row r="52" spans="1:8" x14ac:dyDescent="0.25">
      <c r="A52" s="15">
        <v>3</v>
      </c>
      <c r="B52" s="321" t="s">
        <v>219</v>
      </c>
      <c r="C52" s="323" t="s">
        <v>220</v>
      </c>
      <c r="D52" s="322" t="s">
        <v>221</v>
      </c>
      <c r="E52" s="35">
        <v>22</v>
      </c>
      <c r="F52" s="36">
        <v>8</v>
      </c>
      <c r="G52" s="168"/>
      <c r="H52" s="34">
        <f t="shared" si="4"/>
        <v>30</v>
      </c>
    </row>
    <row r="53" spans="1:8" x14ac:dyDescent="0.25">
      <c r="A53" s="15">
        <v>4</v>
      </c>
      <c r="B53" s="78" t="s">
        <v>222</v>
      </c>
      <c r="C53" s="78" t="s">
        <v>223</v>
      </c>
      <c r="D53" s="322" t="s">
        <v>224</v>
      </c>
      <c r="E53" s="35">
        <v>19</v>
      </c>
      <c r="F53" s="36">
        <v>7</v>
      </c>
      <c r="G53" s="168"/>
      <c r="H53" s="34">
        <f t="shared" si="4"/>
        <v>26</v>
      </c>
    </row>
    <row r="54" spans="1:8" x14ac:dyDescent="0.25">
      <c r="A54" s="15">
        <v>5</v>
      </c>
      <c r="B54" s="64" t="s">
        <v>117</v>
      </c>
      <c r="C54" s="64" t="s">
        <v>119</v>
      </c>
      <c r="D54" s="65" t="s">
        <v>122</v>
      </c>
      <c r="E54" s="35">
        <v>8</v>
      </c>
      <c r="F54" s="36">
        <v>15</v>
      </c>
      <c r="G54" s="168"/>
      <c r="H54" s="34">
        <f t="shared" si="4"/>
        <v>23</v>
      </c>
    </row>
    <row r="55" spans="1:8" x14ac:dyDescent="0.25">
      <c r="A55" s="15"/>
      <c r="B55" s="78" t="s">
        <v>212</v>
      </c>
      <c r="C55" s="78" t="s">
        <v>99</v>
      </c>
      <c r="D55" s="65" t="s">
        <v>100</v>
      </c>
      <c r="E55" s="35"/>
      <c r="F55" s="36">
        <v>22</v>
      </c>
      <c r="G55" s="168"/>
      <c r="H55" s="34">
        <f t="shared" si="4"/>
        <v>22</v>
      </c>
    </row>
    <row r="56" spans="1:8" x14ac:dyDescent="0.25">
      <c r="A56" s="15"/>
      <c r="B56" s="78" t="s">
        <v>213</v>
      </c>
      <c r="C56" s="64" t="s">
        <v>214</v>
      </c>
      <c r="D56" s="65" t="s">
        <v>52</v>
      </c>
      <c r="E56" s="35"/>
      <c r="F56" s="36">
        <v>19</v>
      </c>
      <c r="G56" s="168"/>
      <c r="H56" s="34">
        <f t="shared" si="4"/>
        <v>19</v>
      </c>
    </row>
    <row r="57" spans="1:8" x14ac:dyDescent="0.25">
      <c r="A57" s="15"/>
      <c r="B57" s="78" t="s">
        <v>39</v>
      </c>
      <c r="C57" s="78" t="s">
        <v>30</v>
      </c>
      <c r="D57" s="65" t="s">
        <v>28</v>
      </c>
      <c r="E57" s="35">
        <v>9</v>
      </c>
      <c r="F57" s="36">
        <v>10</v>
      </c>
      <c r="G57" s="168"/>
      <c r="H57" s="34">
        <f t="shared" si="4"/>
        <v>19</v>
      </c>
    </row>
    <row r="58" spans="1:8" x14ac:dyDescent="0.25">
      <c r="A58" s="15"/>
      <c r="B58" s="132" t="s">
        <v>45</v>
      </c>
      <c r="C58" s="132" t="s">
        <v>46</v>
      </c>
      <c r="D58" s="65" t="s">
        <v>29</v>
      </c>
      <c r="E58" s="35">
        <v>17</v>
      </c>
      <c r="F58" s="36"/>
      <c r="G58" s="168"/>
      <c r="H58" s="34">
        <f t="shared" si="4"/>
        <v>17</v>
      </c>
    </row>
    <row r="59" spans="1:8" x14ac:dyDescent="0.25">
      <c r="A59" s="15"/>
      <c r="B59" s="78" t="s">
        <v>151</v>
      </c>
      <c r="C59" s="78" t="s">
        <v>152</v>
      </c>
      <c r="D59" s="65" t="s">
        <v>10</v>
      </c>
      <c r="E59" s="35"/>
      <c r="F59" s="36">
        <v>13</v>
      </c>
      <c r="G59" s="168"/>
      <c r="H59" s="34">
        <f t="shared" si="4"/>
        <v>13</v>
      </c>
    </row>
    <row r="60" spans="1:8" x14ac:dyDescent="0.25">
      <c r="A60" s="15"/>
      <c r="B60" s="132" t="s">
        <v>225</v>
      </c>
      <c r="C60" s="132" t="s">
        <v>226</v>
      </c>
      <c r="D60" s="65" t="s">
        <v>227</v>
      </c>
      <c r="E60" s="47">
        <v>13</v>
      </c>
      <c r="F60" s="36"/>
      <c r="G60" s="168"/>
      <c r="H60" s="34">
        <f t="shared" si="4"/>
        <v>13</v>
      </c>
    </row>
    <row r="61" spans="1:8" x14ac:dyDescent="0.25">
      <c r="A61" s="15"/>
      <c r="B61" s="132" t="s">
        <v>134</v>
      </c>
      <c r="C61" s="132" t="s">
        <v>135</v>
      </c>
      <c r="D61" s="65" t="s">
        <v>96</v>
      </c>
      <c r="E61" s="47">
        <v>10</v>
      </c>
      <c r="F61" s="36"/>
      <c r="G61" s="168"/>
      <c r="H61" s="34">
        <f t="shared" si="4"/>
        <v>10</v>
      </c>
    </row>
    <row r="62" spans="1:8" x14ac:dyDescent="0.25">
      <c r="A62" s="15"/>
      <c r="B62" s="78" t="s">
        <v>217</v>
      </c>
      <c r="C62" s="78" t="s">
        <v>218</v>
      </c>
      <c r="D62" s="65" t="s">
        <v>11</v>
      </c>
      <c r="E62" s="35"/>
      <c r="F62" s="56">
        <v>9</v>
      </c>
      <c r="G62" s="176"/>
      <c r="H62" s="34">
        <f t="shared" si="4"/>
        <v>9</v>
      </c>
    </row>
    <row r="63" spans="1:8" x14ac:dyDescent="0.25">
      <c r="A63" s="15"/>
      <c r="B63" s="132" t="s">
        <v>38</v>
      </c>
      <c r="C63" s="132" t="s">
        <v>128</v>
      </c>
      <c r="D63" s="65" t="s">
        <v>25</v>
      </c>
      <c r="E63" s="47">
        <v>7</v>
      </c>
      <c r="F63" s="36"/>
      <c r="G63" s="168"/>
      <c r="H63" s="34">
        <f t="shared" si="4"/>
        <v>7</v>
      </c>
    </row>
    <row r="64" spans="1:8" x14ac:dyDescent="0.25">
      <c r="A64" s="15"/>
      <c r="B64" s="132"/>
      <c r="C64" s="132"/>
      <c r="D64" s="65"/>
      <c r="E64" s="35"/>
      <c r="F64" s="36"/>
      <c r="G64" s="168"/>
      <c r="H64" s="34">
        <f t="shared" ref="H64:H65" si="5">SUM(E64:G64)</f>
        <v>0</v>
      </c>
    </row>
    <row r="65" spans="1:8" x14ac:dyDescent="0.25">
      <c r="A65" s="15"/>
      <c r="B65" s="132"/>
      <c r="C65" s="132"/>
      <c r="D65" s="65"/>
      <c r="E65" s="35"/>
      <c r="F65" s="36"/>
      <c r="G65" s="168"/>
      <c r="H65" s="34">
        <f t="shared" si="5"/>
        <v>0</v>
      </c>
    </row>
    <row r="66" spans="1:8" x14ac:dyDescent="0.25">
      <c r="B66" s="57"/>
      <c r="C66" s="57"/>
      <c r="D66" s="58"/>
      <c r="E66" s="59"/>
      <c r="F66" s="59"/>
      <c r="G66" s="177"/>
      <c r="H66" s="60"/>
    </row>
    <row r="67" spans="1:8" x14ac:dyDescent="0.25">
      <c r="B67" s="57"/>
      <c r="C67" s="57"/>
      <c r="D67" s="58"/>
      <c r="E67" s="59"/>
      <c r="F67" s="59"/>
      <c r="G67" s="325" t="s">
        <v>252</v>
      </c>
      <c r="H67" s="60"/>
    </row>
    <row r="68" spans="1:8" x14ac:dyDescent="0.25">
      <c r="C68" s="18"/>
      <c r="D68" s="18"/>
      <c r="E68" s="23" t="s">
        <v>2</v>
      </c>
      <c r="F68" s="23" t="s">
        <v>2</v>
      </c>
      <c r="G68" s="23" t="s">
        <v>66</v>
      </c>
      <c r="H68" s="15"/>
    </row>
    <row r="69" spans="1:8" ht="18.75" x14ac:dyDescent="0.25">
      <c r="A69" s="21"/>
      <c r="B69" s="24" t="s">
        <v>27</v>
      </c>
      <c r="C69" s="18"/>
      <c r="D69" s="18"/>
      <c r="E69" s="25" t="s">
        <v>207</v>
      </c>
      <c r="F69" s="25" t="s">
        <v>188</v>
      </c>
      <c r="G69" s="25" t="s">
        <v>189</v>
      </c>
      <c r="H69" s="15"/>
    </row>
    <row r="70" spans="1:8" x14ac:dyDescent="0.25">
      <c r="A70" s="21"/>
      <c r="B70" s="38" t="s">
        <v>4</v>
      </c>
      <c r="C70" s="39" t="s">
        <v>5</v>
      </c>
      <c r="D70" s="40" t="s">
        <v>6</v>
      </c>
      <c r="E70" s="112"/>
      <c r="F70" s="112"/>
      <c r="G70" s="178"/>
      <c r="H70" s="113" t="s">
        <v>7</v>
      </c>
    </row>
    <row r="71" spans="1:8" x14ac:dyDescent="0.2">
      <c r="A71" s="15">
        <v>1</v>
      </c>
      <c r="B71" s="46" t="s">
        <v>40</v>
      </c>
      <c r="C71" s="37" t="s">
        <v>41</v>
      </c>
      <c r="D71" s="45" t="s">
        <v>42</v>
      </c>
      <c r="E71" s="49">
        <v>13</v>
      </c>
      <c r="F71" s="49">
        <v>15</v>
      </c>
      <c r="G71" s="179"/>
      <c r="H71" s="53">
        <f t="shared" ref="H71:H85" si="6">SUM(E71:G71)</f>
        <v>28</v>
      </c>
    </row>
    <row r="72" spans="1:8" x14ac:dyDescent="0.2">
      <c r="A72" s="15">
        <v>2</v>
      </c>
      <c r="B72" s="110" t="s">
        <v>97</v>
      </c>
      <c r="C72" s="110" t="s">
        <v>35</v>
      </c>
      <c r="D72" s="65" t="s">
        <v>23</v>
      </c>
      <c r="E72" s="49">
        <v>17</v>
      </c>
      <c r="F72" s="49">
        <v>10</v>
      </c>
      <c r="G72" s="179"/>
      <c r="H72" s="53">
        <f t="shared" si="6"/>
        <v>27</v>
      </c>
    </row>
    <row r="73" spans="1:8" x14ac:dyDescent="0.25">
      <c r="A73" s="15">
        <v>3</v>
      </c>
      <c r="B73" s="41" t="s">
        <v>97</v>
      </c>
      <c r="C73" s="46" t="s">
        <v>98</v>
      </c>
      <c r="D73" s="42" t="s">
        <v>23</v>
      </c>
      <c r="E73" s="49">
        <v>19</v>
      </c>
      <c r="F73" s="49">
        <v>7</v>
      </c>
      <c r="G73" s="179"/>
      <c r="H73" s="53">
        <f t="shared" si="6"/>
        <v>26</v>
      </c>
    </row>
    <row r="74" spans="1:8" x14ac:dyDescent="0.2">
      <c r="A74" s="15">
        <v>4</v>
      </c>
      <c r="B74" s="110" t="s">
        <v>107</v>
      </c>
      <c r="C74" s="110" t="s">
        <v>106</v>
      </c>
      <c r="D74" s="65" t="s">
        <v>96</v>
      </c>
      <c r="E74" s="49"/>
      <c r="F74" s="49">
        <v>25</v>
      </c>
      <c r="G74" s="179"/>
      <c r="H74" s="53">
        <f t="shared" si="6"/>
        <v>25</v>
      </c>
    </row>
    <row r="75" spans="1:8" x14ac:dyDescent="0.2">
      <c r="A75" s="15">
        <v>4</v>
      </c>
      <c r="B75" s="110" t="s">
        <v>94</v>
      </c>
      <c r="C75" s="110" t="s">
        <v>95</v>
      </c>
      <c r="D75" s="65" t="s">
        <v>96</v>
      </c>
      <c r="E75" s="49">
        <v>25</v>
      </c>
      <c r="F75" s="49"/>
      <c r="G75" s="179"/>
      <c r="H75" s="53">
        <f t="shared" si="6"/>
        <v>25</v>
      </c>
    </row>
    <row r="76" spans="1:8" x14ac:dyDescent="0.2">
      <c r="A76" s="15"/>
      <c r="B76" s="37" t="s">
        <v>49</v>
      </c>
      <c r="C76" s="37" t="s">
        <v>50</v>
      </c>
      <c r="D76" s="45" t="s">
        <v>11</v>
      </c>
      <c r="E76" s="49"/>
      <c r="F76" s="49">
        <v>22</v>
      </c>
      <c r="G76" s="179"/>
      <c r="H76" s="53">
        <f t="shared" si="6"/>
        <v>22</v>
      </c>
    </row>
    <row r="77" spans="1:8" x14ac:dyDescent="0.2">
      <c r="A77" s="15"/>
      <c r="B77" s="46" t="s">
        <v>110</v>
      </c>
      <c r="C77" s="37" t="s">
        <v>228</v>
      </c>
      <c r="D77" s="45" t="s">
        <v>112</v>
      </c>
      <c r="E77" s="49">
        <v>22</v>
      </c>
      <c r="F77" s="49"/>
      <c r="G77" s="179"/>
      <c r="H77" s="53">
        <f t="shared" si="6"/>
        <v>22</v>
      </c>
    </row>
    <row r="78" spans="1:8" x14ac:dyDescent="0.2">
      <c r="A78" s="15"/>
      <c r="B78" s="110" t="s">
        <v>134</v>
      </c>
      <c r="C78" s="110" t="s">
        <v>135</v>
      </c>
      <c r="D78" s="65" t="s">
        <v>96</v>
      </c>
      <c r="E78" s="49"/>
      <c r="F78" s="49">
        <v>19</v>
      </c>
      <c r="G78" s="179"/>
      <c r="H78" s="53">
        <f t="shared" si="6"/>
        <v>19</v>
      </c>
    </row>
    <row r="79" spans="1:8" x14ac:dyDescent="0.2">
      <c r="A79" s="15"/>
      <c r="B79" s="110" t="s">
        <v>129</v>
      </c>
      <c r="C79" s="110" t="s">
        <v>109</v>
      </c>
      <c r="D79" s="65" t="s">
        <v>52</v>
      </c>
      <c r="E79" s="49"/>
      <c r="F79" s="49">
        <v>17</v>
      </c>
      <c r="G79" s="179"/>
      <c r="H79" s="53">
        <f t="shared" si="6"/>
        <v>17</v>
      </c>
    </row>
    <row r="80" spans="1:8" x14ac:dyDescent="0.2">
      <c r="A80" s="15"/>
      <c r="B80" s="110" t="s">
        <v>216</v>
      </c>
      <c r="C80" s="110" t="s">
        <v>44</v>
      </c>
      <c r="D80" s="65" t="s">
        <v>16</v>
      </c>
      <c r="E80" s="49">
        <v>9</v>
      </c>
      <c r="F80" s="49">
        <v>8</v>
      </c>
      <c r="G80" s="179"/>
      <c r="H80" s="53">
        <f t="shared" si="6"/>
        <v>17</v>
      </c>
    </row>
    <row r="81" spans="1:8" x14ac:dyDescent="0.2">
      <c r="A81" s="15"/>
      <c r="B81" s="46" t="s">
        <v>229</v>
      </c>
      <c r="C81" s="37" t="s">
        <v>230</v>
      </c>
      <c r="D81" s="45" t="s">
        <v>123</v>
      </c>
      <c r="E81" s="49">
        <v>15</v>
      </c>
      <c r="F81" s="49"/>
      <c r="G81" s="179"/>
      <c r="H81" s="53">
        <f t="shared" si="6"/>
        <v>15</v>
      </c>
    </row>
    <row r="82" spans="1:8" x14ac:dyDescent="0.2">
      <c r="A82" s="15"/>
      <c r="B82" s="46" t="s">
        <v>94</v>
      </c>
      <c r="C82" s="37" t="s">
        <v>125</v>
      </c>
      <c r="D82" s="45" t="s">
        <v>96</v>
      </c>
      <c r="E82" s="49"/>
      <c r="F82" s="49">
        <v>13</v>
      </c>
      <c r="G82" s="179"/>
      <c r="H82" s="53">
        <f t="shared" si="6"/>
        <v>13</v>
      </c>
    </row>
    <row r="83" spans="1:8" x14ac:dyDescent="0.2">
      <c r="A83" s="15"/>
      <c r="B83" s="46" t="s">
        <v>129</v>
      </c>
      <c r="C83" s="37" t="s">
        <v>231</v>
      </c>
      <c r="D83" s="45" t="s">
        <v>52</v>
      </c>
      <c r="E83" s="49">
        <v>10</v>
      </c>
      <c r="F83" s="49"/>
      <c r="G83" s="179"/>
      <c r="H83" s="53">
        <f t="shared" si="6"/>
        <v>10</v>
      </c>
    </row>
    <row r="84" spans="1:8" x14ac:dyDescent="0.25">
      <c r="A84" s="15"/>
      <c r="B84" s="46" t="s">
        <v>110</v>
      </c>
      <c r="C84" s="46" t="s">
        <v>215</v>
      </c>
      <c r="D84" s="45" t="s">
        <v>112</v>
      </c>
      <c r="E84" s="49"/>
      <c r="F84" s="49">
        <v>9</v>
      </c>
      <c r="G84" s="179"/>
      <c r="H84" s="53">
        <f t="shared" si="6"/>
        <v>9</v>
      </c>
    </row>
    <row r="85" spans="1:8" x14ac:dyDescent="0.25">
      <c r="A85" s="15"/>
      <c r="B85" s="46" t="s">
        <v>51</v>
      </c>
      <c r="C85" s="46" t="s">
        <v>232</v>
      </c>
      <c r="D85" s="45" t="s">
        <v>33</v>
      </c>
      <c r="E85" s="49">
        <v>8</v>
      </c>
      <c r="F85" s="49"/>
      <c r="G85" s="179"/>
      <c r="H85" s="53">
        <f t="shared" si="6"/>
        <v>8</v>
      </c>
    </row>
    <row r="86" spans="1:8" x14ac:dyDescent="0.25">
      <c r="A86" s="15"/>
      <c r="B86" s="46"/>
      <c r="C86" s="46"/>
      <c r="D86" s="45"/>
      <c r="E86" s="49"/>
      <c r="F86" s="49"/>
      <c r="G86" s="179"/>
      <c r="H86" s="53">
        <f t="shared" ref="H86" si="7">SUM(E86:G86)</f>
        <v>0</v>
      </c>
    </row>
    <row r="87" spans="1:8" x14ac:dyDescent="0.25">
      <c r="B87" s="61"/>
      <c r="C87" s="61"/>
      <c r="D87" s="55"/>
      <c r="E87" s="59"/>
      <c r="F87" s="59"/>
      <c r="G87" s="177"/>
      <c r="H87" s="60"/>
    </row>
    <row r="88" spans="1:8" x14ac:dyDescent="0.25">
      <c r="D88" s="62"/>
      <c r="E88" s="63"/>
      <c r="G88" s="325" t="s">
        <v>252</v>
      </c>
    </row>
    <row r="89" spans="1:8" x14ac:dyDescent="0.25">
      <c r="C89" s="18"/>
      <c r="D89" s="18"/>
      <c r="E89" s="23" t="s">
        <v>2</v>
      </c>
      <c r="F89" s="23" t="s">
        <v>2</v>
      </c>
      <c r="G89" s="23" t="s">
        <v>66</v>
      </c>
      <c r="H89" s="15"/>
    </row>
    <row r="90" spans="1:8" ht="18.75" x14ac:dyDescent="0.25">
      <c r="A90" s="21"/>
      <c r="B90" s="24" t="s">
        <v>31</v>
      </c>
      <c r="C90" s="18"/>
      <c r="D90" s="18"/>
      <c r="E90" s="25" t="s">
        <v>207</v>
      </c>
      <c r="F90" s="25" t="s">
        <v>188</v>
      </c>
      <c r="G90" s="25" t="s">
        <v>189</v>
      </c>
      <c r="H90" s="15"/>
    </row>
    <row r="91" spans="1:8" x14ac:dyDescent="0.25">
      <c r="A91" s="21"/>
      <c r="B91" s="38" t="s">
        <v>4</v>
      </c>
      <c r="C91" s="39" t="s">
        <v>5</v>
      </c>
      <c r="D91" s="40" t="s">
        <v>6</v>
      </c>
      <c r="E91" s="28"/>
      <c r="F91" s="28"/>
      <c r="G91" s="166"/>
      <c r="H91" s="29" t="s">
        <v>7</v>
      </c>
    </row>
    <row r="92" spans="1:8" x14ac:dyDescent="0.25">
      <c r="A92" s="15">
        <v>1</v>
      </c>
      <c r="B92" s="46" t="s">
        <v>101</v>
      </c>
      <c r="C92" s="46" t="s">
        <v>102</v>
      </c>
      <c r="D92" s="46" t="s">
        <v>103</v>
      </c>
      <c r="E92" s="32"/>
      <c r="F92" s="33">
        <v>25</v>
      </c>
      <c r="G92" s="167"/>
      <c r="H92" s="34">
        <f t="shared" ref="H92:H101" si="8">SUM(E92:G92)</f>
        <v>25</v>
      </c>
    </row>
    <row r="93" spans="1:8" x14ac:dyDescent="0.2">
      <c r="A93" s="15">
        <v>2</v>
      </c>
      <c r="B93" s="110" t="s">
        <v>233</v>
      </c>
      <c r="C93" s="110" t="s">
        <v>234</v>
      </c>
      <c r="D93" s="65" t="s">
        <v>52</v>
      </c>
      <c r="E93" s="35">
        <v>25</v>
      </c>
      <c r="F93" s="36"/>
      <c r="G93" s="168"/>
      <c r="H93" s="34">
        <f t="shared" si="8"/>
        <v>25</v>
      </c>
    </row>
    <row r="94" spans="1:8" x14ac:dyDescent="0.25">
      <c r="A94" s="15">
        <v>3</v>
      </c>
      <c r="B94" s="46" t="s">
        <v>101</v>
      </c>
      <c r="C94" s="46" t="s">
        <v>246</v>
      </c>
      <c r="D94" s="46" t="s">
        <v>103</v>
      </c>
      <c r="E94" s="35"/>
      <c r="F94" s="36">
        <v>22</v>
      </c>
      <c r="G94" s="168"/>
      <c r="H94" s="34">
        <f t="shared" si="8"/>
        <v>22</v>
      </c>
    </row>
    <row r="95" spans="1:8" x14ac:dyDescent="0.2">
      <c r="A95" s="15">
        <v>4</v>
      </c>
      <c r="B95" s="110" t="s">
        <v>104</v>
      </c>
      <c r="C95" s="110" t="s">
        <v>145</v>
      </c>
      <c r="D95" s="65" t="s">
        <v>96</v>
      </c>
      <c r="E95" s="35">
        <v>22</v>
      </c>
      <c r="F95" s="36"/>
      <c r="G95" s="168"/>
      <c r="H95" s="34">
        <f t="shared" si="8"/>
        <v>22</v>
      </c>
    </row>
    <row r="96" spans="1:8" x14ac:dyDescent="0.25">
      <c r="A96" s="15">
        <v>5</v>
      </c>
      <c r="B96" s="46" t="s">
        <v>131</v>
      </c>
      <c r="C96" s="46" t="s">
        <v>247</v>
      </c>
      <c r="D96" s="46" t="s">
        <v>133</v>
      </c>
      <c r="E96" s="35"/>
      <c r="F96" s="36">
        <v>19</v>
      </c>
      <c r="G96" s="168"/>
      <c r="H96" s="34">
        <f t="shared" si="8"/>
        <v>19</v>
      </c>
    </row>
    <row r="97" spans="1:8" x14ac:dyDescent="0.25">
      <c r="A97" s="15"/>
      <c r="B97" s="41" t="s">
        <v>235</v>
      </c>
      <c r="C97" s="41" t="s">
        <v>236</v>
      </c>
      <c r="D97" s="42" t="s">
        <v>42</v>
      </c>
      <c r="E97" s="35">
        <v>19</v>
      </c>
      <c r="F97" s="36"/>
      <c r="G97" s="168"/>
      <c r="H97" s="34">
        <f t="shared" si="8"/>
        <v>19</v>
      </c>
    </row>
    <row r="98" spans="1:8" x14ac:dyDescent="0.25">
      <c r="A98" s="15"/>
      <c r="B98" s="46" t="s">
        <v>248</v>
      </c>
      <c r="C98" s="46" t="s">
        <v>249</v>
      </c>
      <c r="D98" s="46" t="s">
        <v>32</v>
      </c>
      <c r="E98" s="35"/>
      <c r="F98" s="36">
        <v>17</v>
      </c>
      <c r="G98" s="168"/>
      <c r="H98" s="34">
        <f t="shared" si="8"/>
        <v>17</v>
      </c>
    </row>
    <row r="99" spans="1:8" x14ac:dyDescent="0.2">
      <c r="A99" s="15"/>
      <c r="B99" s="41" t="s">
        <v>237</v>
      </c>
      <c r="C99" s="110" t="s">
        <v>238</v>
      </c>
      <c r="D99" s="42" t="s">
        <v>52</v>
      </c>
      <c r="E99" s="35">
        <v>17</v>
      </c>
      <c r="F99" s="36"/>
      <c r="G99" s="168"/>
      <c r="H99" s="34">
        <f t="shared" si="8"/>
        <v>17</v>
      </c>
    </row>
    <row r="100" spans="1:8" x14ac:dyDescent="0.25">
      <c r="A100" s="15"/>
      <c r="B100" s="44" t="s">
        <v>250</v>
      </c>
      <c r="C100" s="44" t="s">
        <v>251</v>
      </c>
      <c r="D100" s="324" t="s">
        <v>96</v>
      </c>
      <c r="E100" s="35"/>
      <c r="F100" s="36">
        <v>15</v>
      </c>
      <c r="G100" s="36"/>
      <c r="H100" s="34">
        <f t="shared" si="8"/>
        <v>15</v>
      </c>
    </row>
    <row r="101" spans="1:8" x14ac:dyDescent="0.2">
      <c r="A101" s="15"/>
      <c r="B101" s="110" t="s">
        <v>239</v>
      </c>
      <c r="C101" s="110" t="s">
        <v>240</v>
      </c>
      <c r="D101" s="65" t="s">
        <v>115</v>
      </c>
      <c r="E101" s="35">
        <v>15</v>
      </c>
      <c r="F101" s="36"/>
      <c r="G101" s="176"/>
      <c r="H101" s="34">
        <f t="shared" si="8"/>
        <v>15</v>
      </c>
    </row>
    <row r="102" spans="1:8" x14ac:dyDescent="0.2">
      <c r="A102" s="15"/>
      <c r="B102" s="110" t="s">
        <v>34</v>
      </c>
      <c r="C102" s="110" t="s">
        <v>53</v>
      </c>
      <c r="D102" s="65" t="s">
        <v>23</v>
      </c>
      <c r="E102" s="35">
        <v>13</v>
      </c>
      <c r="F102" s="36"/>
      <c r="G102" s="176"/>
      <c r="H102" s="34">
        <f t="shared" ref="H102:H106" si="9">SUM(E102:G102)</f>
        <v>13</v>
      </c>
    </row>
    <row r="103" spans="1:8" x14ac:dyDescent="0.2">
      <c r="A103" s="15"/>
      <c r="B103" s="110" t="s">
        <v>146</v>
      </c>
      <c r="C103" s="110" t="s">
        <v>147</v>
      </c>
      <c r="D103" s="65" t="s">
        <v>96</v>
      </c>
      <c r="E103" s="35">
        <v>10</v>
      </c>
      <c r="F103" s="36"/>
      <c r="G103" s="176"/>
      <c r="H103" s="34">
        <f t="shared" si="9"/>
        <v>10</v>
      </c>
    </row>
    <row r="104" spans="1:8" x14ac:dyDescent="0.2">
      <c r="A104" s="15"/>
      <c r="B104" s="110" t="s">
        <v>241</v>
      </c>
      <c r="C104" s="110" t="s">
        <v>242</v>
      </c>
      <c r="D104" s="65" t="s">
        <v>105</v>
      </c>
      <c r="E104" s="35">
        <v>9</v>
      </c>
      <c r="F104" s="36"/>
      <c r="G104" s="176"/>
      <c r="H104" s="34">
        <f t="shared" si="9"/>
        <v>9</v>
      </c>
    </row>
    <row r="105" spans="1:8" x14ac:dyDescent="0.2">
      <c r="A105" s="15"/>
      <c r="B105" s="110" t="s">
        <v>243</v>
      </c>
      <c r="C105" s="110" t="s">
        <v>244</v>
      </c>
      <c r="D105" s="65" t="s">
        <v>148</v>
      </c>
      <c r="E105" s="35">
        <v>8</v>
      </c>
      <c r="F105" s="36"/>
      <c r="G105" s="168"/>
      <c r="H105" s="34">
        <f t="shared" si="9"/>
        <v>8</v>
      </c>
    </row>
    <row r="106" spans="1:8" x14ac:dyDescent="0.25">
      <c r="A106" s="15"/>
      <c r="B106" s="46" t="s">
        <v>108</v>
      </c>
      <c r="C106" s="46" t="s">
        <v>245</v>
      </c>
      <c r="D106" s="46" t="s">
        <v>111</v>
      </c>
      <c r="E106" s="35">
        <v>7</v>
      </c>
      <c r="F106" s="36"/>
      <c r="G106" s="168"/>
      <c r="H106" s="34">
        <f t="shared" si="9"/>
        <v>7</v>
      </c>
    </row>
  </sheetData>
  <sortState xmlns:xlrd2="http://schemas.microsoft.com/office/spreadsheetml/2017/richdata2" ref="A92:H101">
    <sortCondition ref="A92:A10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B8D6-40A4-41BF-8620-228C16ACBB2E}">
  <dimension ref="A1:I95"/>
  <sheetViews>
    <sheetView topLeftCell="A61" workbookViewId="0">
      <selection activeCell="A80" sqref="A80"/>
    </sheetView>
  </sheetViews>
  <sheetFormatPr defaultColWidth="17.28515625" defaultRowHeight="15" x14ac:dyDescent="0.25"/>
  <cols>
    <col min="1" max="1" width="4.140625" style="305" customWidth="1"/>
    <col min="2" max="2" width="23.140625" style="305" customWidth="1"/>
    <col min="3" max="3" width="25.140625" style="305" customWidth="1"/>
    <col min="4" max="4" width="16.85546875" style="305" customWidth="1"/>
    <col min="5" max="5" width="13" style="305" customWidth="1"/>
    <col min="6" max="7" width="13.28515625" style="305" customWidth="1"/>
    <col min="8" max="8" width="14" style="305" customWidth="1"/>
    <col min="9" max="16384" width="17.28515625" style="305"/>
  </cols>
  <sheetData>
    <row r="1" spans="1:9" s="230" customFormat="1" ht="18.75" customHeight="1" x14ac:dyDescent="0.3">
      <c r="A1" s="216"/>
      <c r="B1" s="217" t="s">
        <v>165</v>
      </c>
      <c r="C1" s="217"/>
      <c r="D1" s="231"/>
      <c r="E1" s="232"/>
      <c r="F1" s="231"/>
      <c r="G1" s="231"/>
      <c r="H1" s="233"/>
    </row>
    <row r="2" spans="1:9" ht="15" customHeight="1" x14ac:dyDescent="0.25">
      <c r="A2" s="219"/>
      <c r="B2" s="304" t="s">
        <v>67</v>
      </c>
      <c r="C2" s="304"/>
      <c r="D2" s="218"/>
      <c r="E2" s="257"/>
      <c r="F2" s="218"/>
      <c r="G2" s="218"/>
      <c r="H2" s="219"/>
    </row>
    <row r="3" spans="1:9" ht="15" customHeight="1" x14ac:dyDescent="0.25">
      <c r="A3" s="219"/>
      <c r="B3" s="218" t="s">
        <v>68</v>
      </c>
      <c r="C3" s="218"/>
      <c r="D3" s="218"/>
      <c r="E3" s="257"/>
      <c r="F3" s="218"/>
      <c r="G3" s="218"/>
      <c r="H3" s="219"/>
    </row>
    <row r="4" spans="1:9" ht="15" customHeight="1" x14ac:dyDescent="0.25">
      <c r="A4" s="220"/>
      <c r="B4" s="221" t="s">
        <v>113</v>
      </c>
      <c r="C4" s="221"/>
      <c r="D4" s="218"/>
      <c r="E4" s="212"/>
      <c r="F4" s="218"/>
      <c r="G4" s="218"/>
      <c r="H4" s="219"/>
    </row>
    <row r="5" spans="1:9" ht="15" customHeight="1" x14ac:dyDescent="0.25">
      <c r="A5" s="220"/>
      <c r="B5" s="218"/>
      <c r="C5" s="218"/>
      <c r="D5" s="218"/>
      <c r="E5" s="212" t="s">
        <v>2</v>
      </c>
      <c r="F5" s="73" t="s">
        <v>169</v>
      </c>
      <c r="G5" s="73" t="s">
        <v>61</v>
      </c>
      <c r="H5" s="219"/>
    </row>
    <row r="6" spans="1:9" ht="15" customHeight="1" x14ac:dyDescent="0.25">
      <c r="A6" s="220"/>
      <c r="B6" s="218"/>
      <c r="C6" s="218"/>
      <c r="D6" s="218"/>
      <c r="E6" s="222" t="s">
        <v>170</v>
      </c>
      <c r="F6" s="222" t="s">
        <v>171</v>
      </c>
      <c r="G6" s="222" t="s">
        <v>172</v>
      </c>
      <c r="H6" s="219"/>
    </row>
    <row r="7" spans="1:9" ht="15" customHeight="1" x14ac:dyDescent="0.25">
      <c r="A7" s="220"/>
      <c r="B7" s="223" t="s">
        <v>4</v>
      </c>
      <c r="C7" s="224" t="s">
        <v>5</v>
      </c>
      <c r="D7" s="298" t="s">
        <v>6</v>
      </c>
      <c r="E7" s="225"/>
      <c r="F7" s="299"/>
      <c r="G7" s="299"/>
      <c r="H7" s="300" t="s">
        <v>7</v>
      </c>
    </row>
    <row r="8" spans="1:9" ht="15" customHeight="1" x14ac:dyDescent="0.25">
      <c r="A8" s="219">
        <v>1</v>
      </c>
      <c r="B8" s="122" t="s">
        <v>87</v>
      </c>
      <c r="C8" s="122" t="s">
        <v>137</v>
      </c>
      <c r="D8" s="354" t="s">
        <v>144</v>
      </c>
      <c r="E8" s="355">
        <v>25</v>
      </c>
      <c r="F8" s="356">
        <v>22</v>
      </c>
      <c r="G8" s="357"/>
      <c r="H8" s="301">
        <f t="shared" ref="H8:H25" si="0">SUM(E8:G8)</f>
        <v>47</v>
      </c>
    </row>
    <row r="9" spans="1:9" ht="15" customHeight="1" x14ac:dyDescent="0.25">
      <c r="A9" s="219">
        <v>2</v>
      </c>
      <c r="B9" s="122" t="s">
        <v>18</v>
      </c>
      <c r="C9" s="122" t="s">
        <v>19</v>
      </c>
      <c r="D9" s="354" t="s">
        <v>20</v>
      </c>
      <c r="E9" s="358">
        <v>22</v>
      </c>
      <c r="F9" s="359">
        <v>19</v>
      </c>
      <c r="G9" s="360"/>
      <c r="H9" s="301">
        <f t="shared" si="0"/>
        <v>41</v>
      </c>
    </row>
    <row r="10" spans="1:9" ht="15" customHeight="1" x14ac:dyDescent="0.25">
      <c r="A10" s="219">
        <v>3</v>
      </c>
      <c r="B10" s="122" t="s">
        <v>9</v>
      </c>
      <c r="C10" s="122" t="s">
        <v>21</v>
      </c>
      <c r="D10" s="354" t="s">
        <v>10</v>
      </c>
      <c r="E10" s="358">
        <v>19</v>
      </c>
      <c r="F10" s="359">
        <v>13</v>
      </c>
      <c r="G10" s="361">
        <v>7</v>
      </c>
      <c r="H10" s="238">
        <f t="shared" si="0"/>
        <v>39</v>
      </c>
    </row>
    <row r="11" spans="1:9" ht="15" customHeight="1" x14ac:dyDescent="0.25">
      <c r="A11" s="219"/>
      <c r="B11" s="78" t="s">
        <v>141</v>
      </c>
      <c r="C11" s="78" t="s">
        <v>253</v>
      </c>
      <c r="D11" s="326" t="s">
        <v>13</v>
      </c>
      <c r="E11" s="139">
        <v>15</v>
      </c>
      <c r="F11" s="312"/>
      <c r="G11" s="139">
        <v>13</v>
      </c>
      <c r="H11" s="238">
        <f t="shared" si="0"/>
        <v>28</v>
      </c>
    </row>
    <row r="12" spans="1:9" ht="15" customHeight="1" x14ac:dyDescent="0.25">
      <c r="A12" s="219"/>
      <c r="B12" s="132" t="s">
        <v>309</v>
      </c>
      <c r="C12" s="132" t="s">
        <v>308</v>
      </c>
      <c r="D12" s="155" t="s">
        <v>303</v>
      </c>
      <c r="E12" s="139"/>
      <c r="F12" s="311">
        <v>10</v>
      </c>
      <c r="G12" s="205">
        <v>17</v>
      </c>
      <c r="H12" s="238">
        <f t="shared" si="0"/>
        <v>27</v>
      </c>
    </row>
    <row r="13" spans="1:9" ht="15" customHeight="1" x14ac:dyDescent="0.25">
      <c r="A13" s="219"/>
      <c r="B13" s="78" t="s">
        <v>8</v>
      </c>
      <c r="C13" s="78" t="s">
        <v>90</v>
      </c>
      <c r="D13" s="326" t="s">
        <v>126</v>
      </c>
      <c r="E13" s="139">
        <v>9</v>
      </c>
      <c r="F13" s="311">
        <v>17</v>
      </c>
      <c r="G13" s="205"/>
      <c r="H13" s="238">
        <f t="shared" si="0"/>
        <v>26</v>
      </c>
      <c r="I13" s="257"/>
    </row>
    <row r="14" spans="1:9" ht="15" customHeight="1" x14ac:dyDescent="0.25">
      <c r="A14" s="219"/>
      <c r="B14" s="78" t="s">
        <v>91</v>
      </c>
      <c r="C14" s="78" t="s">
        <v>203</v>
      </c>
      <c r="D14" s="326" t="s">
        <v>111</v>
      </c>
      <c r="E14" s="139">
        <v>10</v>
      </c>
      <c r="F14" s="312">
        <v>15</v>
      </c>
      <c r="G14" s="139"/>
      <c r="H14" s="238">
        <f t="shared" si="0"/>
        <v>25</v>
      </c>
    </row>
    <row r="15" spans="1:9" ht="15" customHeight="1" x14ac:dyDescent="0.25">
      <c r="A15" s="219"/>
      <c r="B15" s="132" t="s">
        <v>372</v>
      </c>
      <c r="C15" s="132" t="s">
        <v>373</v>
      </c>
      <c r="D15" s="331" t="s">
        <v>299</v>
      </c>
      <c r="E15" s="139"/>
      <c r="F15" s="311">
        <v>25</v>
      </c>
      <c r="G15" s="205"/>
      <c r="H15" s="238">
        <f t="shared" si="0"/>
        <v>25</v>
      </c>
    </row>
    <row r="16" spans="1:9" ht="15" customHeight="1" x14ac:dyDescent="0.25">
      <c r="A16" s="219"/>
      <c r="B16" s="132" t="s">
        <v>642</v>
      </c>
      <c r="C16" s="132" t="s">
        <v>643</v>
      </c>
      <c r="D16" s="155" t="s">
        <v>651</v>
      </c>
      <c r="E16" s="182"/>
      <c r="F16" s="352"/>
      <c r="G16" s="353">
        <v>25</v>
      </c>
      <c r="H16" s="302">
        <f t="shared" si="0"/>
        <v>25</v>
      </c>
    </row>
    <row r="17" spans="1:9" ht="15" customHeight="1" x14ac:dyDescent="0.25">
      <c r="A17" s="219"/>
      <c r="B17" s="78" t="s">
        <v>88</v>
      </c>
      <c r="C17" s="78" t="s">
        <v>89</v>
      </c>
      <c r="D17" s="326" t="s">
        <v>96</v>
      </c>
      <c r="E17" s="214">
        <v>17</v>
      </c>
      <c r="F17" s="180">
        <v>7</v>
      </c>
      <c r="G17" s="215"/>
      <c r="H17" s="242">
        <f t="shared" si="0"/>
        <v>24</v>
      </c>
      <c r="I17" s="257"/>
    </row>
    <row r="18" spans="1:9" ht="15" customHeight="1" x14ac:dyDescent="0.25">
      <c r="A18" s="219"/>
      <c r="B18" s="78" t="s">
        <v>136</v>
      </c>
      <c r="C18" s="78" t="s">
        <v>37</v>
      </c>
      <c r="D18" s="326" t="s">
        <v>132</v>
      </c>
      <c r="E18" s="141">
        <v>13</v>
      </c>
      <c r="F18" s="180"/>
      <c r="G18" s="215">
        <v>9</v>
      </c>
      <c r="H18" s="242">
        <f t="shared" si="0"/>
        <v>22</v>
      </c>
    </row>
    <row r="19" spans="1:9" ht="15" customHeight="1" x14ac:dyDescent="0.25">
      <c r="A19" s="219"/>
      <c r="B19" s="132" t="s">
        <v>642</v>
      </c>
      <c r="C19" s="132" t="s">
        <v>644</v>
      </c>
      <c r="D19" s="155" t="s">
        <v>651</v>
      </c>
      <c r="E19" s="141"/>
      <c r="F19" s="180"/>
      <c r="G19" s="215">
        <v>22</v>
      </c>
      <c r="H19" s="242">
        <f t="shared" si="0"/>
        <v>22</v>
      </c>
    </row>
    <row r="20" spans="1:9" ht="15" customHeight="1" x14ac:dyDescent="0.25">
      <c r="A20" s="219"/>
      <c r="B20" s="132" t="s">
        <v>645</v>
      </c>
      <c r="C20" s="132" t="s">
        <v>646</v>
      </c>
      <c r="D20" s="155" t="s">
        <v>650</v>
      </c>
      <c r="E20" s="141"/>
      <c r="F20" s="180"/>
      <c r="G20" s="215">
        <v>19</v>
      </c>
      <c r="H20" s="242">
        <f t="shared" si="0"/>
        <v>19</v>
      </c>
    </row>
    <row r="21" spans="1:9" ht="15" customHeight="1" x14ac:dyDescent="0.25">
      <c r="A21" s="219"/>
      <c r="B21" s="78" t="s">
        <v>116</v>
      </c>
      <c r="C21" s="78" t="s">
        <v>206</v>
      </c>
      <c r="D21" s="326" t="s">
        <v>124</v>
      </c>
      <c r="E21" s="141">
        <v>8</v>
      </c>
      <c r="F21" s="180"/>
      <c r="G21" s="215">
        <v>10</v>
      </c>
      <c r="H21" s="242">
        <f t="shared" si="0"/>
        <v>18</v>
      </c>
    </row>
    <row r="22" spans="1:9" ht="15" customHeight="1" x14ac:dyDescent="0.25">
      <c r="A22" s="219"/>
      <c r="B22" s="78" t="s">
        <v>142</v>
      </c>
      <c r="C22" s="78" t="s">
        <v>254</v>
      </c>
      <c r="D22" s="330" t="s">
        <v>192</v>
      </c>
      <c r="E22" s="141">
        <v>8</v>
      </c>
      <c r="F22" s="180">
        <v>8</v>
      </c>
      <c r="G22" s="215"/>
      <c r="H22" s="242">
        <f t="shared" si="0"/>
        <v>16</v>
      </c>
    </row>
    <row r="23" spans="1:9" ht="15" customHeight="1" x14ac:dyDescent="0.25">
      <c r="B23" s="132" t="s">
        <v>116</v>
      </c>
      <c r="C23" s="132" t="s">
        <v>647</v>
      </c>
      <c r="D23" s="155" t="s">
        <v>124</v>
      </c>
      <c r="E23" s="141"/>
      <c r="F23" s="180"/>
      <c r="G23" s="215">
        <v>15</v>
      </c>
      <c r="H23" s="242">
        <f t="shared" si="0"/>
        <v>15</v>
      </c>
    </row>
    <row r="24" spans="1:9" s="348" customFormat="1" ht="15" customHeight="1" x14ac:dyDescent="0.25">
      <c r="B24" s="132" t="s">
        <v>91</v>
      </c>
      <c r="C24" s="132" t="s">
        <v>92</v>
      </c>
      <c r="D24" s="155" t="s">
        <v>111</v>
      </c>
      <c r="E24" s="141"/>
      <c r="F24" s="180">
        <v>9</v>
      </c>
      <c r="G24" s="215"/>
      <c r="H24" s="242">
        <f t="shared" si="0"/>
        <v>9</v>
      </c>
    </row>
    <row r="25" spans="1:9" s="348" customFormat="1" ht="15" customHeight="1" x14ac:dyDescent="0.25">
      <c r="B25" s="132" t="s">
        <v>648</v>
      </c>
      <c r="C25" s="132" t="s">
        <v>649</v>
      </c>
      <c r="D25" s="155" t="s">
        <v>105</v>
      </c>
      <c r="E25" s="141"/>
      <c r="F25" s="180"/>
      <c r="G25" s="215">
        <v>8</v>
      </c>
      <c r="H25" s="242">
        <f t="shared" si="0"/>
        <v>8</v>
      </c>
    </row>
    <row r="26" spans="1:9" s="348" customFormat="1" ht="15" customHeight="1" x14ac:dyDescent="0.25">
      <c r="B26" s="132"/>
      <c r="C26" s="132"/>
      <c r="D26" s="155"/>
      <c r="E26" s="141"/>
      <c r="F26" s="180"/>
      <c r="G26" s="215"/>
      <c r="H26" s="242">
        <f t="shared" ref="H26" si="1">SUM(E26:G26)</f>
        <v>0</v>
      </c>
    </row>
    <row r="29" spans="1:9" s="230" customFormat="1" ht="15.75" customHeight="1" x14ac:dyDescent="0.3">
      <c r="A29" s="233"/>
      <c r="B29" s="217" t="s">
        <v>166</v>
      </c>
      <c r="D29" s="231"/>
      <c r="E29" s="232"/>
      <c r="F29" s="231"/>
      <c r="G29" s="231"/>
      <c r="H29" s="233"/>
    </row>
    <row r="30" spans="1:9" ht="15.75" customHeight="1" x14ac:dyDescent="0.25">
      <c r="A30" s="219"/>
      <c r="B30" s="465" t="s">
        <v>67</v>
      </c>
      <c r="C30" s="466"/>
      <c r="D30" s="218"/>
      <c r="E30" s="218"/>
      <c r="F30" s="218"/>
      <c r="G30" s="218"/>
      <c r="H30" s="219"/>
    </row>
    <row r="31" spans="1:9" ht="15.75" customHeight="1" x14ac:dyDescent="0.25">
      <c r="A31" s="219"/>
      <c r="B31" s="218" t="s">
        <v>68</v>
      </c>
      <c r="C31" s="218"/>
      <c r="D31" s="218"/>
      <c r="E31" s="218"/>
      <c r="F31" s="218"/>
      <c r="G31" s="218"/>
      <c r="H31" s="219"/>
    </row>
    <row r="32" spans="1:9" ht="15.75" customHeight="1" x14ac:dyDescent="0.25">
      <c r="A32" s="220"/>
      <c r="B32" s="221" t="s">
        <v>113</v>
      </c>
      <c r="C32" s="221"/>
      <c r="D32" s="218"/>
      <c r="E32" s="212"/>
      <c r="F32" s="218"/>
      <c r="G32" s="257"/>
      <c r="H32" s="219"/>
    </row>
    <row r="33" spans="1:8" x14ac:dyDescent="0.25">
      <c r="A33" s="220"/>
      <c r="B33" s="218"/>
      <c r="C33" s="218"/>
      <c r="D33" s="218"/>
      <c r="E33" s="212" t="s">
        <v>2</v>
      </c>
      <c r="F33" s="73" t="s">
        <v>169</v>
      </c>
      <c r="G33" s="73" t="s">
        <v>61</v>
      </c>
      <c r="H33" s="219"/>
    </row>
    <row r="34" spans="1:8" x14ac:dyDescent="0.25">
      <c r="A34" s="220"/>
      <c r="B34" s="218"/>
      <c r="C34" s="218"/>
      <c r="D34" s="218"/>
      <c r="E34" s="222" t="s">
        <v>170</v>
      </c>
      <c r="F34" s="222" t="s">
        <v>171</v>
      </c>
      <c r="G34" s="222" t="s">
        <v>172</v>
      </c>
    </row>
    <row r="35" spans="1:8" x14ac:dyDescent="0.25">
      <c r="A35" s="220"/>
      <c r="B35" s="223" t="s">
        <v>4</v>
      </c>
      <c r="C35" s="224" t="s">
        <v>5</v>
      </c>
      <c r="D35" s="224" t="s">
        <v>6</v>
      </c>
      <c r="E35" s="225"/>
      <c r="F35" s="226"/>
      <c r="G35" s="226"/>
      <c r="H35" s="234" t="s">
        <v>7</v>
      </c>
    </row>
    <row r="36" spans="1:8" x14ac:dyDescent="0.25">
      <c r="A36" s="219">
        <v>1</v>
      </c>
      <c r="B36" s="250" t="s">
        <v>47</v>
      </c>
      <c r="C36" s="250" t="s">
        <v>48</v>
      </c>
      <c r="D36" s="251" t="s">
        <v>96</v>
      </c>
      <c r="E36" s="362">
        <v>17</v>
      </c>
      <c r="F36" s="363">
        <v>22</v>
      </c>
      <c r="G36" s="364">
        <v>25</v>
      </c>
      <c r="H36" s="238">
        <f t="shared" ref="H36:H49" si="2">SUM(E36:G36)</f>
        <v>64</v>
      </c>
    </row>
    <row r="37" spans="1:8" x14ac:dyDescent="0.25">
      <c r="A37" s="219">
        <v>2</v>
      </c>
      <c r="B37" s="250" t="s">
        <v>149</v>
      </c>
      <c r="C37" s="250" t="s">
        <v>150</v>
      </c>
      <c r="D37" s="251" t="s">
        <v>96</v>
      </c>
      <c r="E37" s="362">
        <v>25</v>
      </c>
      <c r="F37" s="363">
        <v>25</v>
      </c>
      <c r="G37" s="364"/>
      <c r="H37" s="237">
        <f t="shared" si="2"/>
        <v>50</v>
      </c>
    </row>
    <row r="38" spans="1:8" x14ac:dyDescent="0.25">
      <c r="A38" s="219">
        <v>3</v>
      </c>
      <c r="B38" s="365" t="s">
        <v>39</v>
      </c>
      <c r="C38" s="365" t="s">
        <v>30</v>
      </c>
      <c r="D38" s="366" t="s">
        <v>28</v>
      </c>
      <c r="E38" s="362"/>
      <c r="F38" s="362">
        <v>19</v>
      </c>
      <c r="G38" s="358">
        <v>22</v>
      </c>
      <c r="H38" s="238">
        <f t="shared" si="2"/>
        <v>41</v>
      </c>
    </row>
    <row r="39" spans="1:8" x14ac:dyDescent="0.25">
      <c r="A39" s="219"/>
      <c r="B39" s="133" t="s">
        <v>120</v>
      </c>
      <c r="C39" s="133" t="s">
        <v>121</v>
      </c>
      <c r="D39" s="116" t="s">
        <v>16</v>
      </c>
      <c r="E39" s="144">
        <v>10</v>
      </c>
      <c r="F39" s="184"/>
      <c r="G39" s="235">
        <v>17</v>
      </c>
      <c r="H39" s="238">
        <f t="shared" si="2"/>
        <v>27</v>
      </c>
    </row>
    <row r="40" spans="1:8" x14ac:dyDescent="0.25">
      <c r="A40" s="219"/>
      <c r="B40" s="133" t="s">
        <v>8</v>
      </c>
      <c r="C40" s="133" t="s">
        <v>256</v>
      </c>
      <c r="D40" s="116" t="s">
        <v>126</v>
      </c>
      <c r="E40" s="144">
        <v>13</v>
      </c>
      <c r="F40" s="184">
        <v>13</v>
      </c>
      <c r="G40" s="235"/>
      <c r="H40" s="238">
        <f t="shared" si="2"/>
        <v>26</v>
      </c>
    </row>
    <row r="41" spans="1:8" x14ac:dyDescent="0.25">
      <c r="A41" s="219"/>
      <c r="B41" s="133" t="s">
        <v>138</v>
      </c>
      <c r="C41" s="133" t="s">
        <v>255</v>
      </c>
      <c r="D41" s="116" t="s">
        <v>115</v>
      </c>
      <c r="E41" s="141">
        <v>15</v>
      </c>
      <c r="F41" s="180">
        <v>10</v>
      </c>
      <c r="G41" s="205"/>
      <c r="H41" s="238">
        <f t="shared" si="2"/>
        <v>25</v>
      </c>
    </row>
    <row r="42" spans="1:8" x14ac:dyDescent="0.25">
      <c r="A42" s="219"/>
      <c r="B42" s="133" t="s">
        <v>117</v>
      </c>
      <c r="C42" s="133" t="s">
        <v>119</v>
      </c>
      <c r="D42" s="116" t="s">
        <v>122</v>
      </c>
      <c r="E42" s="141">
        <v>22</v>
      </c>
      <c r="F42" s="180"/>
      <c r="G42" s="205"/>
      <c r="H42" s="238">
        <f t="shared" si="2"/>
        <v>22</v>
      </c>
    </row>
    <row r="43" spans="1:8" x14ac:dyDescent="0.25">
      <c r="A43" s="219"/>
      <c r="B43" s="133" t="s">
        <v>213</v>
      </c>
      <c r="C43" s="133" t="s">
        <v>214</v>
      </c>
      <c r="D43" s="116" t="s">
        <v>52</v>
      </c>
      <c r="E43" s="141">
        <v>19</v>
      </c>
      <c r="F43" s="180"/>
      <c r="G43" s="205"/>
      <c r="H43" s="238">
        <f t="shared" si="2"/>
        <v>19</v>
      </c>
    </row>
    <row r="44" spans="1:8" x14ac:dyDescent="0.25">
      <c r="A44" s="219"/>
      <c r="B44" s="132" t="s">
        <v>652</v>
      </c>
      <c r="C44" s="132" t="s">
        <v>653</v>
      </c>
      <c r="D44" s="116" t="s">
        <v>291</v>
      </c>
      <c r="E44" s="144"/>
      <c r="F44" s="184"/>
      <c r="G44" s="235">
        <v>19</v>
      </c>
      <c r="H44" s="238">
        <f t="shared" si="2"/>
        <v>19</v>
      </c>
    </row>
    <row r="45" spans="1:8" x14ac:dyDescent="0.25">
      <c r="A45" s="219"/>
      <c r="B45" s="132" t="s">
        <v>151</v>
      </c>
      <c r="C45" s="132" t="s">
        <v>374</v>
      </c>
      <c r="D45" s="158" t="s">
        <v>10</v>
      </c>
      <c r="E45" s="141"/>
      <c r="F45" s="180">
        <v>17</v>
      </c>
      <c r="G45" s="205"/>
      <c r="H45" s="239">
        <f t="shared" si="2"/>
        <v>17</v>
      </c>
    </row>
    <row r="46" spans="1:8" x14ac:dyDescent="0.25">
      <c r="A46" s="219"/>
      <c r="B46" s="132" t="s">
        <v>212</v>
      </c>
      <c r="C46" s="132" t="s">
        <v>99</v>
      </c>
      <c r="D46" s="155" t="s">
        <v>100</v>
      </c>
      <c r="E46" s="141"/>
      <c r="F46" s="180">
        <v>15</v>
      </c>
      <c r="G46" s="205"/>
      <c r="H46" s="238">
        <f t="shared" si="2"/>
        <v>15</v>
      </c>
    </row>
    <row r="47" spans="1:8" x14ac:dyDescent="0.25">
      <c r="A47" s="219"/>
      <c r="B47" s="236" t="s">
        <v>654</v>
      </c>
      <c r="C47" s="236" t="s">
        <v>655</v>
      </c>
      <c r="D47" s="240" t="s">
        <v>426</v>
      </c>
      <c r="E47" s="241"/>
      <c r="F47" s="314"/>
      <c r="G47" s="235">
        <v>15</v>
      </c>
      <c r="H47" s="238">
        <f t="shared" si="2"/>
        <v>15</v>
      </c>
    </row>
    <row r="48" spans="1:8" x14ac:dyDescent="0.25">
      <c r="A48" s="219"/>
      <c r="B48" s="133" t="s">
        <v>656</v>
      </c>
      <c r="C48" s="133" t="s">
        <v>657</v>
      </c>
      <c r="D48" s="116" t="s">
        <v>28</v>
      </c>
      <c r="E48" s="146"/>
      <c r="F48" s="184"/>
      <c r="G48" s="313">
        <v>13</v>
      </c>
      <c r="H48" s="242">
        <f t="shared" si="2"/>
        <v>13</v>
      </c>
    </row>
    <row r="49" spans="1:8" x14ac:dyDescent="0.25">
      <c r="A49" s="219"/>
      <c r="B49" s="132"/>
      <c r="C49" s="132"/>
      <c r="D49" s="158"/>
      <c r="E49" s="139"/>
      <c r="F49" s="180"/>
      <c r="G49" s="180"/>
      <c r="H49" s="243">
        <f t="shared" si="2"/>
        <v>0</v>
      </c>
    </row>
    <row r="50" spans="1:8" x14ac:dyDescent="0.25">
      <c r="A50" s="219"/>
      <c r="B50" s="133"/>
      <c r="C50" s="133"/>
      <c r="D50" s="116"/>
      <c r="E50" s="146"/>
      <c r="F50" s="184"/>
      <c r="G50" s="184"/>
      <c r="H50" s="242">
        <f t="shared" ref="H50:H52" si="3">SUM(E50:G50)</f>
        <v>0</v>
      </c>
    </row>
    <row r="51" spans="1:8" x14ac:dyDescent="0.25">
      <c r="A51" s="219"/>
      <c r="B51" s="133"/>
      <c r="C51" s="133"/>
      <c r="D51" s="116"/>
      <c r="E51" s="146"/>
      <c r="F51" s="184"/>
      <c r="G51" s="184"/>
      <c r="H51" s="242">
        <f t="shared" si="3"/>
        <v>0</v>
      </c>
    </row>
    <row r="52" spans="1:8" x14ac:dyDescent="0.25">
      <c r="A52" s="219"/>
      <c r="B52" s="133"/>
      <c r="C52" s="133"/>
      <c r="D52" s="116"/>
      <c r="E52" s="146"/>
      <c r="F52" s="184"/>
      <c r="G52" s="184"/>
      <c r="H52" s="242">
        <f t="shared" si="3"/>
        <v>0</v>
      </c>
    </row>
    <row r="55" spans="1:8" s="230" customFormat="1" ht="18.75" x14ac:dyDescent="0.3">
      <c r="A55" s="216"/>
      <c r="B55" s="217" t="s">
        <v>167</v>
      </c>
      <c r="D55" s="231"/>
      <c r="F55" s="232"/>
      <c r="G55" s="232"/>
      <c r="H55" s="233"/>
    </row>
    <row r="56" spans="1:8" x14ac:dyDescent="0.25">
      <c r="A56" s="219"/>
      <c r="B56" s="465" t="s">
        <v>67</v>
      </c>
      <c r="C56" s="466"/>
      <c r="D56" s="218"/>
      <c r="E56" s="218"/>
      <c r="F56" s="218"/>
      <c r="G56" s="218"/>
      <c r="H56" s="219"/>
    </row>
    <row r="57" spans="1:8" x14ac:dyDescent="0.25">
      <c r="A57" s="219"/>
      <c r="B57" s="218" t="s">
        <v>68</v>
      </c>
      <c r="C57" s="218"/>
      <c r="D57" s="218"/>
      <c r="E57" s="218"/>
      <c r="F57" s="218"/>
      <c r="G57" s="218"/>
      <c r="H57" s="219"/>
    </row>
    <row r="58" spans="1:8" x14ac:dyDescent="0.25">
      <c r="A58" s="220"/>
      <c r="B58" s="221" t="s">
        <v>113</v>
      </c>
      <c r="C58" s="221"/>
      <c r="D58" s="218"/>
      <c r="H58" s="219"/>
    </row>
    <row r="59" spans="1:8" x14ac:dyDescent="0.25">
      <c r="A59" s="220"/>
      <c r="B59" s="218"/>
      <c r="C59" s="218"/>
      <c r="D59" s="218"/>
      <c r="E59" s="220"/>
      <c r="F59" s="220"/>
      <c r="G59" s="218"/>
      <c r="H59" s="219"/>
    </row>
    <row r="60" spans="1:8" x14ac:dyDescent="0.25">
      <c r="A60" s="220"/>
      <c r="B60" s="218"/>
      <c r="C60" s="218"/>
      <c r="D60" s="218"/>
      <c r="E60" s="212" t="s">
        <v>2</v>
      </c>
      <c r="F60" s="73" t="s">
        <v>169</v>
      </c>
      <c r="G60" s="73" t="s">
        <v>61</v>
      </c>
      <c r="H60" s="219"/>
    </row>
    <row r="61" spans="1:8" x14ac:dyDescent="0.25">
      <c r="A61" s="220"/>
      <c r="B61" s="218"/>
      <c r="C61" s="218"/>
      <c r="D61" s="218"/>
      <c r="E61" s="222" t="s">
        <v>170</v>
      </c>
      <c r="F61" s="222" t="s">
        <v>171</v>
      </c>
      <c r="G61" s="222" t="s">
        <v>172</v>
      </c>
      <c r="H61" s="219"/>
    </row>
    <row r="62" spans="1:8" x14ac:dyDescent="0.25">
      <c r="A62" s="220"/>
      <c r="B62" s="223" t="s">
        <v>4</v>
      </c>
      <c r="C62" s="224" t="s">
        <v>5</v>
      </c>
      <c r="D62" s="224" t="s">
        <v>6</v>
      </c>
      <c r="E62" s="225"/>
      <c r="F62" s="226"/>
      <c r="G62" s="226"/>
      <c r="H62" s="226" t="s">
        <v>7</v>
      </c>
    </row>
    <row r="63" spans="1:8" x14ac:dyDescent="0.25">
      <c r="A63" s="219">
        <v>1</v>
      </c>
      <c r="B63" s="250" t="s">
        <v>107</v>
      </c>
      <c r="C63" s="250" t="s">
        <v>106</v>
      </c>
      <c r="D63" s="251" t="s">
        <v>96</v>
      </c>
      <c r="E63" s="358">
        <v>25</v>
      </c>
      <c r="F63" s="367">
        <v>22</v>
      </c>
      <c r="G63" s="367"/>
      <c r="H63" s="228">
        <f t="shared" ref="H63:H75" si="4">SUM(E63:G63)</f>
        <v>47</v>
      </c>
    </row>
    <row r="64" spans="1:8" x14ac:dyDescent="0.25">
      <c r="A64" s="219">
        <v>2</v>
      </c>
      <c r="B64" s="250" t="s">
        <v>22</v>
      </c>
      <c r="C64" s="250" t="s">
        <v>26</v>
      </c>
      <c r="D64" s="251" t="s">
        <v>23</v>
      </c>
      <c r="E64" s="358">
        <v>19</v>
      </c>
      <c r="F64" s="367">
        <v>25</v>
      </c>
      <c r="G64" s="367"/>
      <c r="H64" s="228">
        <f t="shared" si="4"/>
        <v>44</v>
      </c>
    </row>
    <row r="65" spans="1:8" x14ac:dyDescent="0.25">
      <c r="A65" s="219">
        <v>3</v>
      </c>
      <c r="B65" s="250" t="s">
        <v>49</v>
      </c>
      <c r="C65" s="250" t="s">
        <v>50</v>
      </c>
      <c r="D65" s="251" t="s">
        <v>11</v>
      </c>
      <c r="E65" s="358">
        <v>22</v>
      </c>
      <c r="F65" s="367">
        <v>17</v>
      </c>
      <c r="G65" s="367"/>
      <c r="H65" s="228">
        <f t="shared" si="4"/>
        <v>39</v>
      </c>
    </row>
    <row r="66" spans="1:8" x14ac:dyDescent="0.25">
      <c r="A66" s="219"/>
      <c r="B66" s="133" t="s">
        <v>94</v>
      </c>
      <c r="C66" s="133" t="s">
        <v>125</v>
      </c>
      <c r="D66" s="116" t="s">
        <v>96</v>
      </c>
      <c r="E66" s="146">
        <v>17</v>
      </c>
      <c r="F66" s="134">
        <v>19</v>
      </c>
      <c r="G66" s="134"/>
      <c r="H66" s="228">
        <f t="shared" si="4"/>
        <v>36</v>
      </c>
    </row>
    <row r="67" spans="1:8" x14ac:dyDescent="0.25">
      <c r="A67" s="219"/>
      <c r="B67" s="133" t="s">
        <v>40</v>
      </c>
      <c r="C67" s="133" t="s">
        <v>41</v>
      </c>
      <c r="D67" s="116" t="s">
        <v>42</v>
      </c>
      <c r="E67" s="146">
        <v>15</v>
      </c>
      <c r="F67" s="134">
        <v>13</v>
      </c>
      <c r="G67" s="134"/>
      <c r="H67" s="228">
        <f t="shared" si="4"/>
        <v>28</v>
      </c>
    </row>
    <row r="68" spans="1:8" x14ac:dyDescent="0.25">
      <c r="A68" s="219"/>
      <c r="B68" s="132" t="s">
        <v>129</v>
      </c>
      <c r="C68" s="132" t="s">
        <v>109</v>
      </c>
      <c r="D68" s="138" t="s">
        <v>52</v>
      </c>
      <c r="E68" s="146"/>
      <c r="F68" s="134">
        <v>15</v>
      </c>
      <c r="G68" s="134">
        <v>12.5</v>
      </c>
      <c r="H68" s="228">
        <f t="shared" si="4"/>
        <v>27.5</v>
      </c>
    </row>
    <row r="69" spans="1:8" x14ac:dyDescent="0.25">
      <c r="A69" s="213"/>
      <c r="B69" s="132" t="s">
        <v>375</v>
      </c>
      <c r="C69" s="132" t="s">
        <v>376</v>
      </c>
      <c r="D69" s="332" t="s">
        <v>115</v>
      </c>
      <c r="E69" s="146"/>
      <c r="F69" s="134">
        <v>10</v>
      </c>
      <c r="G69" s="134">
        <v>11</v>
      </c>
      <c r="H69" s="228">
        <f t="shared" si="4"/>
        <v>21</v>
      </c>
    </row>
    <row r="70" spans="1:8" x14ac:dyDescent="0.25">
      <c r="A70" s="219"/>
      <c r="B70" s="133" t="s">
        <v>43</v>
      </c>
      <c r="C70" s="133" t="s">
        <v>44</v>
      </c>
      <c r="D70" s="334" t="s">
        <v>16</v>
      </c>
      <c r="E70" s="146">
        <v>10</v>
      </c>
      <c r="F70" s="134"/>
      <c r="G70" s="134">
        <v>8.5</v>
      </c>
      <c r="H70" s="228">
        <f t="shared" si="4"/>
        <v>18.5</v>
      </c>
    </row>
    <row r="71" spans="1:8" x14ac:dyDescent="0.25">
      <c r="A71" s="219"/>
      <c r="B71" s="133" t="s">
        <v>97</v>
      </c>
      <c r="C71" s="133" t="s">
        <v>98</v>
      </c>
      <c r="D71" s="116" t="s">
        <v>23</v>
      </c>
      <c r="E71" s="146">
        <v>13</v>
      </c>
      <c r="F71" s="134"/>
      <c r="G71" s="134"/>
      <c r="H71" s="228">
        <f t="shared" si="4"/>
        <v>13</v>
      </c>
    </row>
    <row r="72" spans="1:8" x14ac:dyDescent="0.25">
      <c r="A72" s="213"/>
      <c r="B72" s="137" t="s">
        <v>45</v>
      </c>
      <c r="C72" s="137" t="s">
        <v>46</v>
      </c>
      <c r="D72" s="332" t="s">
        <v>29</v>
      </c>
      <c r="E72" s="146"/>
      <c r="F72" s="134"/>
      <c r="G72" s="134">
        <v>9.5</v>
      </c>
      <c r="H72" s="228">
        <f t="shared" si="4"/>
        <v>9.5</v>
      </c>
    </row>
    <row r="73" spans="1:8" x14ac:dyDescent="0.25">
      <c r="A73" s="219"/>
      <c r="B73" s="132" t="s">
        <v>97</v>
      </c>
      <c r="C73" s="132" t="s">
        <v>35</v>
      </c>
      <c r="D73" s="332" t="s">
        <v>23</v>
      </c>
      <c r="E73" s="146"/>
      <c r="F73" s="134">
        <v>9</v>
      </c>
      <c r="G73" s="134"/>
      <c r="H73" s="228">
        <f t="shared" si="4"/>
        <v>9</v>
      </c>
    </row>
    <row r="74" spans="1:8" x14ac:dyDescent="0.25">
      <c r="A74" s="219"/>
      <c r="B74" s="132" t="s">
        <v>229</v>
      </c>
      <c r="C74" s="132" t="s">
        <v>377</v>
      </c>
      <c r="D74" s="138" t="s">
        <v>123</v>
      </c>
      <c r="E74" s="146"/>
      <c r="F74" s="134">
        <v>8</v>
      </c>
      <c r="G74" s="134"/>
      <c r="H74" s="228">
        <f t="shared" si="4"/>
        <v>8</v>
      </c>
    </row>
    <row r="75" spans="1:8" x14ac:dyDescent="0.25">
      <c r="A75" s="219"/>
      <c r="B75" s="247"/>
      <c r="C75" s="252"/>
      <c r="D75" s="303"/>
      <c r="E75" s="134"/>
      <c r="F75" s="134"/>
      <c r="G75" s="134"/>
      <c r="H75" s="228">
        <f t="shared" si="4"/>
        <v>0</v>
      </c>
    </row>
    <row r="76" spans="1:8" x14ac:dyDescent="0.25">
      <c r="A76" s="219"/>
      <c r="B76" s="150"/>
      <c r="C76" s="150"/>
      <c r="D76" s="333"/>
      <c r="E76" s="229"/>
      <c r="F76" s="229"/>
      <c r="G76" s="229"/>
      <c r="H76" s="228">
        <f t="shared" ref="H76" si="5">SUM(E76:G76)</f>
        <v>0</v>
      </c>
    </row>
    <row r="80" spans="1:8" s="230" customFormat="1" ht="18.75" x14ac:dyDescent="0.3">
      <c r="A80" s="308"/>
      <c r="B80" s="67" t="s">
        <v>168</v>
      </c>
      <c r="D80" s="309"/>
    </row>
    <row r="81" spans="1:4" x14ac:dyDescent="0.25">
      <c r="A81" s="66"/>
      <c r="B81" s="84" t="s">
        <v>173</v>
      </c>
      <c r="C81" s="68"/>
      <c r="D81" s="68"/>
    </row>
    <row r="82" spans="1:4" x14ac:dyDescent="0.25">
      <c r="A82" s="66"/>
      <c r="B82" s="307" t="s">
        <v>69</v>
      </c>
      <c r="C82" s="68"/>
      <c r="D82" s="68"/>
    </row>
    <row r="83" spans="1:4" x14ac:dyDescent="0.25">
      <c r="A83" s="66"/>
      <c r="B83" s="307"/>
      <c r="C83" s="68"/>
      <c r="D83" s="68"/>
    </row>
    <row r="84" spans="1:4" x14ac:dyDescent="0.25">
      <c r="A84" s="66"/>
      <c r="B84" s="68" t="s">
        <v>4</v>
      </c>
      <c r="C84" s="68" t="s">
        <v>5</v>
      </c>
      <c r="D84" s="68" t="s">
        <v>6</v>
      </c>
    </row>
    <row r="85" spans="1:4" x14ac:dyDescent="0.25">
      <c r="A85" s="66">
        <v>1</v>
      </c>
      <c r="B85" s="122" t="s">
        <v>87</v>
      </c>
      <c r="C85" s="122" t="s">
        <v>137</v>
      </c>
      <c r="D85" s="354" t="s">
        <v>144</v>
      </c>
    </row>
    <row r="86" spans="1:4" s="306" customFormat="1" x14ac:dyDescent="0.25">
      <c r="A86" s="66">
        <v>2</v>
      </c>
      <c r="B86" s="132" t="s">
        <v>149</v>
      </c>
      <c r="C86" s="132" t="s">
        <v>150</v>
      </c>
      <c r="D86" s="155" t="s">
        <v>96</v>
      </c>
    </row>
    <row r="87" spans="1:4" x14ac:dyDescent="0.25">
      <c r="A87" s="66">
        <v>3</v>
      </c>
      <c r="B87" s="132" t="s">
        <v>22</v>
      </c>
      <c r="C87" s="132" t="s">
        <v>26</v>
      </c>
      <c r="D87" s="155" t="s">
        <v>23</v>
      </c>
    </row>
    <row r="88" spans="1:4" x14ac:dyDescent="0.25">
      <c r="A88" s="66">
        <v>4</v>
      </c>
      <c r="B88" s="132" t="s">
        <v>40</v>
      </c>
      <c r="C88" s="132" t="s">
        <v>41</v>
      </c>
      <c r="D88" s="155" t="s">
        <v>42</v>
      </c>
    </row>
    <row r="89" spans="1:4" s="306" customFormat="1" x14ac:dyDescent="0.25">
      <c r="A89" s="66">
        <v>5</v>
      </c>
      <c r="B89" s="132" t="s">
        <v>47</v>
      </c>
      <c r="C89" s="132" t="s">
        <v>48</v>
      </c>
      <c r="D89" s="155" t="s">
        <v>96</v>
      </c>
    </row>
    <row r="90" spans="1:4" s="306" customFormat="1" x14ac:dyDescent="0.25">
      <c r="A90" s="66">
        <v>6</v>
      </c>
      <c r="B90" s="64" t="s">
        <v>141</v>
      </c>
      <c r="C90" s="64" t="s">
        <v>253</v>
      </c>
      <c r="D90" s="452" t="s">
        <v>13</v>
      </c>
    </row>
    <row r="91" spans="1:4" x14ac:dyDescent="0.25">
      <c r="A91" s="66">
        <v>7</v>
      </c>
      <c r="B91" s="132" t="s">
        <v>120</v>
      </c>
      <c r="C91" s="132" t="s">
        <v>121</v>
      </c>
      <c r="D91" s="155" t="s">
        <v>16</v>
      </c>
    </row>
    <row r="92" spans="1:4" x14ac:dyDescent="0.25">
      <c r="A92" s="66">
        <v>8</v>
      </c>
      <c r="B92" s="64" t="s">
        <v>9</v>
      </c>
      <c r="C92" s="64" t="s">
        <v>21</v>
      </c>
      <c r="D92" s="452" t="s">
        <v>10</v>
      </c>
    </row>
    <row r="93" spans="1:4" x14ac:dyDescent="0.25">
      <c r="A93" s="66">
        <v>9</v>
      </c>
      <c r="B93" s="132" t="s">
        <v>94</v>
      </c>
      <c r="C93" s="132" t="s">
        <v>125</v>
      </c>
      <c r="D93" s="155" t="s">
        <v>96</v>
      </c>
    </row>
    <row r="94" spans="1:4" x14ac:dyDescent="0.25">
      <c r="A94" s="66"/>
    </row>
    <row r="95" spans="1:4" x14ac:dyDescent="0.25">
      <c r="A95" s="66"/>
      <c r="B95" s="68"/>
      <c r="C95" s="68"/>
      <c r="D95" s="68"/>
    </row>
  </sheetData>
  <sortState xmlns:xlrd2="http://schemas.microsoft.com/office/spreadsheetml/2017/richdata2" ref="B63:H75">
    <sortCondition descending="1" ref="H63:H75"/>
  </sortState>
  <mergeCells count="2">
    <mergeCell ref="B30:C30"/>
    <mergeCell ref="B56:C5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7FD5-1919-44C9-8FA2-0F016C69F5AE}">
  <dimension ref="A1:T33"/>
  <sheetViews>
    <sheetView tabSelected="1" topLeftCell="A4" workbookViewId="0">
      <selection activeCell="A6" sqref="A6"/>
    </sheetView>
  </sheetViews>
  <sheetFormatPr defaultColWidth="17.28515625" defaultRowHeight="15" x14ac:dyDescent="0.25"/>
  <cols>
    <col min="1" max="1" width="4.42578125" style="207" customWidth="1"/>
    <col min="2" max="2" width="24.85546875" style="244" customWidth="1"/>
    <col min="3" max="3" width="27" style="244" customWidth="1"/>
    <col min="4" max="4" width="13.7109375" style="244" customWidth="1"/>
    <col min="5" max="5" width="14.7109375" style="244" customWidth="1"/>
    <col min="6" max="6" width="11.85546875" style="244" bestFit="1" customWidth="1"/>
    <col min="7" max="7" width="13.28515625" style="244" bestFit="1" customWidth="1"/>
    <col min="8" max="8" width="13.28515625" style="244" customWidth="1"/>
    <col min="9" max="9" width="13.28515625" style="346" customWidth="1"/>
    <col min="10" max="20" width="9.140625" style="244" customWidth="1"/>
    <col min="21" max="16384" width="17.28515625" style="244"/>
  </cols>
  <sheetData>
    <row r="1" spans="1:20" s="230" customFormat="1" ht="18.75" customHeight="1" x14ac:dyDescent="0.3">
      <c r="A1" s="233"/>
      <c r="B1" s="217" t="s">
        <v>174</v>
      </c>
      <c r="C1" s="231"/>
      <c r="D1" s="231"/>
      <c r="E1" s="233"/>
      <c r="F1" s="232"/>
      <c r="G1" s="232"/>
      <c r="H1" s="278"/>
      <c r="I1" s="278"/>
      <c r="J1" s="276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0" ht="15" customHeight="1" x14ac:dyDescent="0.25">
      <c r="A2" s="219"/>
      <c r="B2" s="227" t="s">
        <v>56</v>
      </c>
      <c r="C2" s="218"/>
      <c r="D2" s="218"/>
      <c r="E2" s="219"/>
      <c r="F2" s="218"/>
      <c r="G2" s="218"/>
      <c r="H2" s="257"/>
      <c r="I2" s="257"/>
      <c r="J2" s="258"/>
      <c r="K2" s="218"/>
      <c r="L2" s="218"/>
      <c r="M2" s="218"/>
      <c r="N2" s="218"/>
      <c r="O2" s="218"/>
      <c r="P2" s="218"/>
      <c r="Q2" s="218"/>
      <c r="R2" s="218"/>
      <c r="S2" s="218"/>
      <c r="T2" s="218"/>
    </row>
    <row r="3" spans="1:20" ht="15" customHeight="1" x14ac:dyDescent="0.25">
      <c r="A3" s="219"/>
      <c r="B3" s="260"/>
      <c r="C3" s="218"/>
      <c r="D3" s="218"/>
      <c r="E3" s="219"/>
      <c r="J3" s="25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1:20" ht="15" customHeight="1" x14ac:dyDescent="0.25">
      <c r="A4" s="219"/>
      <c r="B4" s="263" t="s">
        <v>70</v>
      </c>
      <c r="C4" s="218"/>
      <c r="D4" s="218"/>
      <c r="E4" s="219"/>
      <c r="J4" s="258"/>
      <c r="K4" s="218"/>
      <c r="L4" s="218"/>
      <c r="M4" s="218"/>
      <c r="N4" s="218"/>
      <c r="O4" s="218"/>
      <c r="P4" s="218"/>
      <c r="Q4" s="218"/>
      <c r="R4" s="218"/>
      <c r="S4" s="218"/>
      <c r="T4" s="218"/>
    </row>
    <row r="5" spans="1:20" ht="15" customHeight="1" x14ac:dyDescent="0.25">
      <c r="A5" s="219"/>
      <c r="B5" s="263" t="s">
        <v>58</v>
      </c>
      <c r="C5" s="218"/>
      <c r="D5" s="218"/>
      <c r="E5" s="115"/>
      <c r="F5" s="220" t="s">
        <v>496</v>
      </c>
      <c r="G5" s="220"/>
      <c r="H5" s="220"/>
      <c r="I5" s="220"/>
      <c r="J5" s="258"/>
      <c r="K5" s="218"/>
      <c r="L5" s="218"/>
      <c r="M5" s="218"/>
      <c r="N5" s="218"/>
      <c r="O5" s="218"/>
      <c r="P5" s="218"/>
      <c r="Q5" s="218"/>
      <c r="R5" s="218"/>
      <c r="S5" s="218"/>
      <c r="T5" s="218"/>
    </row>
    <row r="6" spans="1:20" ht="15" customHeight="1" x14ac:dyDescent="0.25">
      <c r="A6" s="219"/>
      <c r="B6" s="218"/>
      <c r="C6" s="218"/>
      <c r="D6" s="218"/>
      <c r="E6" s="73" t="s">
        <v>66</v>
      </c>
      <c r="F6" s="89" t="s">
        <v>370</v>
      </c>
      <c r="G6" s="73" t="s">
        <v>61</v>
      </c>
      <c r="H6" s="73" t="s">
        <v>2</v>
      </c>
      <c r="I6" s="73" t="s">
        <v>526</v>
      </c>
      <c r="J6" s="258"/>
      <c r="K6" s="218"/>
      <c r="L6" s="218"/>
      <c r="M6" s="218"/>
      <c r="N6" s="218"/>
      <c r="O6" s="218"/>
      <c r="P6" s="218"/>
      <c r="Q6" s="218"/>
      <c r="R6" s="218"/>
      <c r="S6" s="218"/>
      <c r="T6" s="218"/>
    </row>
    <row r="7" spans="1:20" ht="15" customHeight="1" x14ac:dyDescent="0.25">
      <c r="A7" s="219"/>
      <c r="B7" s="218"/>
      <c r="C7" s="218"/>
      <c r="D7" s="218"/>
      <c r="E7" s="73" t="s">
        <v>175</v>
      </c>
      <c r="F7" s="89" t="s">
        <v>371</v>
      </c>
      <c r="G7" s="73" t="s">
        <v>172</v>
      </c>
      <c r="H7" s="73" t="s">
        <v>177</v>
      </c>
      <c r="I7" s="73" t="s">
        <v>527</v>
      </c>
      <c r="J7" s="258"/>
      <c r="K7" s="218"/>
      <c r="L7" s="218"/>
      <c r="M7" s="218"/>
      <c r="N7" s="218"/>
      <c r="O7" s="218"/>
      <c r="P7" s="218"/>
      <c r="Q7" s="218"/>
      <c r="R7" s="218"/>
      <c r="S7" s="218"/>
      <c r="T7" s="218"/>
    </row>
    <row r="8" spans="1:20" ht="15" customHeight="1" x14ac:dyDescent="0.25">
      <c r="A8" s="73"/>
      <c r="B8" s="282" t="s">
        <v>4</v>
      </c>
      <c r="C8" s="282" t="s">
        <v>5</v>
      </c>
      <c r="D8" s="282" t="s">
        <v>6</v>
      </c>
      <c r="E8" s="283"/>
      <c r="F8" s="284"/>
      <c r="G8" s="285"/>
      <c r="H8" s="286"/>
      <c r="I8" s="286"/>
      <c r="J8" s="265" t="s">
        <v>7</v>
      </c>
      <c r="K8" s="218"/>
      <c r="L8" s="218"/>
      <c r="M8" s="218"/>
      <c r="N8" s="218"/>
      <c r="O8" s="218"/>
      <c r="P8" s="218"/>
      <c r="Q8" s="218"/>
      <c r="R8" s="218"/>
      <c r="S8" s="218"/>
      <c r="T8" s="218"/>
    </row>
    <row r="9" spans="1:20" ht="15" customHeight="1" x14ac:dyDescent="0.25">
      <c r="A9" s="219">
        <v>1</v>
      </c>
      <c r="B9" s="250" t="s">
        <v>358</v>
      </c>
      <c r="C9" s="250" t="s">
        <v>359</v>
      </c>
      <c r="D9" s="251" t="s">
        <v>192</v>
      </c>
      <c r="E9" s="456">
        <v>22</v>
      </c>
      <c r="F9" s="457"/>
      <c r="G9" s="458">
        <v>17</v>
      </c>
      <c r="H9" s="459">
        <v>19</v>
      </c>
      <c r="I9" s="459" t="s">
        <v>738</v>
      </c>
      <c r="J9" s="273">
        <f t="shared" ref="J9:J19" si="0">SUM(E9:I9)</f>
        <v>58</v>
      </c>
      <c r="K9" s="218"/>
      <c r="L9" s="218"/>
      <c r="M9" s="218"/>
      <c r="N9" s="266"/>
      <c r="O9" s="218"/>
      <c r="P9" s="218"/>
      <c r="Q9" s="218"/>
      <c r="R9" s="218"/>
      <c r="S9" s="218"/>
      <c r="T9" s="218"/>
    </row>
    <row r="10" spans="1:20" ht="15" customHeight="1" x14ac:dyDescent="0.25">
      <c r="A10" s="219">
        <v>2</v>
      </c>
      <c r="B10" s="250" t="s">
        <v>366</v>
      </c>
      <c r="C10" s="250" t="s">
        <v>367</v>
      </c>
      <c r="D10" s="251" t="s">
        <v>105</v>
      </c>
      <c r="E10" s="456">
        <v>13</v>
      </c>
      <c r="F10" s="459"/>
      <c r="G10" s="460">
        <v>22</v>
      </c>
      <c r="H10" s="459">
        <v>22</v>
      </c>
      <c r="I10" s="459"/>
      <c r="J10" s="273">
        <f t="shared" si="0"/>
        <v>57</v>
      </c>
      <c r="K10" s="218"/>
      <c r="L10" s="218"/>
      <c r="M10" s="218"/>
      <c r="N10" s="266"/>
      <c r="O10" s="218"/>
      <c r="P10" s="218"/>
      <c r="Q10" s="218"/>
      <c r="R10" s="218"/>
      <c r="S10" s="218"/>
      <c r="T10" s="218"/>
    </row>
    <row r="11" spans="1:20" ht="15" customHeight="1" x14ac:dyDescent="0.25">
      <c r="A11" s="219">
        <v>3</v>
      </c>
      <c r="B11" s="250" t="s">
        <v>362</v>
      </c>
      <c r="C11" s="250" t="s">
        <v>363</v>
      </c>
      <c r="D11" s="251" t="s">
        <v>13</v>
      </c>
      <c r="E11" s="456">
        <v>17</v>
      </c>
      <c r="F11" s="459" t="s">
        <v>710</v>
      </c>
      <c r="G11" s="459">
        <v>19</v>
      </c>
      <c r="H11" s="459">
        <v>15</v>
      </c>
      <c r="I11" s="459" t="s">
        <v>737</v>
      </c>
      <c r="J11" s="273">
        <f t="shared" si="0"/>
        <v>51</v>
      </c>
      <c r="K11" s="218"/>
      <c r="L11" s="218"/>
      <c r="M11" s="218"/>
      <c r="N11" s="266"/>
      <c r="O11" s="218"/>
      <c r="P11" s="218"/>
      <c r="Q11" s="218"/>
      <c r="R11" s="218"/>
      <c r="S11" s="218"/>
      <c r="T11" s="218"/>
    </row>
    <row r="12" spans="1:20" ht="15" customHeight="1" x14ac:dyDescent="0.25">
      <c r="A12" s="219">
        <v>4</v>
      </c>
      <c r="B12" s="250" t="s">
        <v>497</v>
      </c>
      <c r="C12" s="250" t="s">
        <v>498</v>
      </c>
      <c r="D12" s="455" t="s">
        <v>130</v>
      </c>
      <c r="E12" s="358"/>
      <c r="F12" s="367">
        <v>12.5</v>
      </c>
      <c r="G12" s="367">
        <v>25</v>
      </c>
      <c r="H12" s="367">
        <v>13</v>
      </c>
      <c r="I12" s="367"/>
      <c r="J12" s="273">
        <f t="shared" si="0"/>
        <v>50.5</v>
      </c>
      <c r="K12" s="218"/>
      <c r="L12" s="218"/>
      <c r="M12" s="218"/>
      <c r="N12" s="266"/>
      <c r="O12" s="218"/>
      <c r="P12" s="218"/>
      <c r="Q12" s="218"/>
      <c r="R12" s="218"/>
      <c r="S12" s="218"/>
      <c r="T12" s="218"/>
    </row>
    <row r="13" spans="1:20" ht="15" customHeight="1" x14ac:dyDescent="0.25">
      <c r="A13" s="219">
        <v>5</v>
      </c>
      <c r="B13" s="365" t="s">
        <v>478</v>
      </c>
      <c r="C13" s="365" t="s">
        <v>709</v>
      </c>
      <c r="D13" s="462" t="s">
        <v>493</v>
      </c>
      <c r="E13" s="456"/>
      <c r="F13" s="459"/>
      <c r="G13" s="459"/>
      <c r="H13" s="459">
        <v>17</v>
      </c>
      <c r="I13" s="459">
        <v>11</v>
      </c>
      <c r="J13" s="273">
        <f t="shared" si="0"/>
        <v>28</v>
      </c>
      <c r="K13" s="218"/>
      <c r="L13" s="218"/>
      <c r="M13" s="218"/>
      <c r="N13" s="266"/>
      <c r="O13" s="218"/>
      <c r="P13" s="218"/>
      <c r="Q13" s="218"/>
      <c r="R13" s="218"/>
      <c r="S13" s="218"/>
      <c r="T13" s="218"/>
    </row>
    <row r="14" spans="1:20" ht="15" customHeight="1" x14ac:dyDescent="0.25">
      <c r="A14" s="219"/>
      <c r="B14" s="137" t="s">
        <v>499</v>
      </c>
      <c r="C14" s="137" t="s">
        <v>641</v>
      </c>
      <c r="D14" s="163" t="s">
        <v>500</v>
      </c>
      <c r="E14" s="192"/>
      <c r="F14" s="193">
        <v>11</v>
      </c>
      <c r="G14" s="194">
        <v>15</v>
      </c>
      <c r="H14" s="193"/>
      <c r="I14" s="193"/>
      <c r="J14" s="273">
        <f t="shared" si="0"/>
        <v>26</v>
      </c>
      <c r="K14" s="218"/>
      <c r="L14" s="218"/>
      <c r="M14" s="218"/>
      <c r="N14" s="266"/>
      <c r="O14" s="218"/>
      <c r="P14" s="218"/>
      <c r="Q14" s="218"/>
      <c r="R14" s="218"/>
      <c r="S14" s="218"/>
      <c r="T14" s="218"/>
    </row>
    <row r="15" spans="1:20" ht="15" customHeight="1" x14ac:dyDescent="0.25">
      <c r="A15" s="219"/>
      <c r="B15" s="133" t="s">
        <v>356</v>
      </c>
      <c r="C15" s="133" t="s">
        <v>357</v>
      </c>
      <c r="D15" s="116" t="s">
        <v>52</v>
      </c>
      <c r="E15" s="192">
        <v>25</v>
      </c>
      <c r="F15" s="193"/>
      <c r="G15" s="194"/>
      <c r="H15" s="193"/>
      <c r="I15" s="193"/>
      <c r="J15" s="273">
        <f t="shared" si="0"/>
        <v>25</v>
      </c>
      <c r="K15" s="218"/>
      <c r="L15" s="218"/>
      <c r="M15" s="218"/>
      <c r="N15" s="266"/>
      <c r="O15" s="218"/>
      <c r="P15" s="218"/>
      <c r="Q15" s="218"/>
      <c r="R15" s="218"/>
      <c r="S15" s="218"/>
      <c r="T15" s="218"/>
    </row>
    <row r="16" spans="1:20" ht="15" customHeight="1" x14ac:dyDescent="0.25">
      <c r="A16" s="219"/>
      <c r="B16" s="137" t="s">
        <v>248</v>
      </c>
      <c r="C16" s="137" t="s">
        <v>708</v>
      </c>
      <c r="D16" s="164" t="s">
        <v>32</v>
      </c>
      <c r="E16" s="292"/>
      <c r="F16" s="195"/>
      <c r="G16" s="195"/>
      <c r="H16" s="195">
        <v>25</v>
      </c>
      <c r="I16" s="195"/>
      <c r="J16" s="273">
        <f t="shared" si="0"/>
        <v>25</v>
      </c>
      <c r="K16" s="218"/>
      <c r="L16" s="218"/>
      <c r="M16" s="218"/>
      <c r="N16" s="266"/>
      <c r="O16" s="218"/>
      <c r="P16" s="218"/>
      <c r="Q16" s="218"/>
      <c r="R16" s="218"/>
      <c r="S16" s="218"/>
      <c r="T16" s="218"/>
    </row>
    <row r="17" spans="1:20" ht="15" customHeight="1" x14ac:dyDescent="0.25">
      <c r="A17" s="219"/>
      <c r="B17" s="137" t="s">
        <v>364</v>
      </c>
      <c r="C17" s="137" t="s">
        <v>365</v>
      </c>
      <c r="D17" s="164" t="s">
        <v>315</v>
      </c>
      <c r="E17" s="292">
        <v>15</v>
      </c>
      <c r="F17" s="195">
        <v>9.5</v>
      </c>
      <c r="G17" s="194"/>
      <c r="H17" s="195"/>
      <c r="I17" s="195"/>
      <c r="J17" s="273">
        <f t="shared" si="0"/>
        <v>24.5</v>
      </c>
      <c r="K17" s="218"/>
      <c r="L17" s="218"/>
      <c r="M17" s="218"/>
      <c r="N17" s="266"/>
      <c r="O17" s="218"/>
      <c r="P17" s="218"/>
      <c r="Q17" s="218"/>
      <c r="R17" s="218"/>
      <c r="S17" s="218"/>
      <c r="T17" s="218"/>
    </row>
    <row r="18" spans="1:20" ht="15" customHeight="1" x14ac:dyDescent="0.25">
      <c r="A18" s="219"/>
      <c r="B18" s="132" t="s">
        <v>360</v>
      </c>
      <c r="C18" s="132" t="s">
        <v>361</v>
      </c>
      <c r="D18" s="116" t="s">
        <v>303</v>
      </c>
      <c r="E18" s="192">
        <v>19</v>
      </c>
      <c r="F18" s="193"/>
      <c r="G18" s="194"/>
      <c r="H18" s="193"/>
      <c r="I18" s="193"/>
      <c r="J18" s="273">
        <f t="shared" si="0"/>
        <v>19</v>
      </c>
      <c r="K18" s="218"/>
      <c r="L18" s="218"/>
      <c r="M18" s="218"/>
      <c r="N18" s="266"/>
      <c r="O18" s="218"/>
      <c r="P18" s="218"/>
      <c r="Q18" s="218"/>
      <c r="R18" s="218"/>
      <c r="S18" s="218"/>
      <c r="T18" s="218"/>
    </row>
    <row r="19" spans="1:20" ht="15" customHeight="1" x14ac:dyDescent="0.25">
      <c r="A19" s="219"/>
      <c r="B19" s="148" t="s">
        <v>368</v>
      </c>
      <c r="C19" s="148" t="s">
        <v>369</v>
      </c>
      <c r="D19" s="148" t="s">
        <v>221</v>
      </c>
      <c r="E19" s="193">
        <v>10</v>
      </c>
      <c r="F19" s="193"/>
      <c r="G19" s="194"/>
      <c r="H19" s="193"/>
      <c r="I19" s="193"/>
      <c r="J19" s="273">
        <f t="shared" si="0"/>
        <v>10</v>
      </c>
      <c r="K19" s="218"/>
      <c r="L19" s="218"/>
      <c r="M19" s="218"/>
      <c r="N19" s="266"/>
      <c r="O19" s="218"/>
      <c r="P19" s="218"/>
      <c r="Q19" s="218"/>
      <c r="R19" s="218"/>
      <c r="S19" s="218"/>
      <c r="T19" s="218"/>
    </row>
    <row r="20" spans="1:20" ht="15" customHeight="1" x14ac:dyDescent="0.25">
      <c r="A20" s="219"/>
      <c r="B20" s="151"/>
      <c r="C20" s="151"/>
      <c r="D20" s="128"/>
      <c r="E20" s="193"/>
      <c r="F20" s="193"/>
      <c r="G20" s="194"/>
      <c r="H20" s="193"/>
      <c r="I20" s="193"/>
      <c r="J20" s="273">
        <f t="shared" ref="J20" si="1">SUM(E20:I20)</f>
        <v>0</v>
      </c>
      <c r="K20" s="218"/>
      <c r="L20" s="218"/>
      <c r="M20" s="218"/>
      <c r="N20" s="266"/>
      <c r="O20" s="218"/>
      <c r="P20" s="218"/>
      <c r="Q20" s="218"/>
      <c r="R20" s="218"/>
      <c r="S20" s="218"/>
      <c r="T20" s="218"/>
    </row>
    <row r="21" spans="1:20" ht="15" customHeight="1" x14ac:dyDescent="0.25">
      <c r="A21" s="219"/>
      <c r="B21" s="151"/>
      <c r="C21" s="151"/>
      <c r="D21" s="128"/>
      <c r="E21" s="193"/>
      <c r="F21" s="193"/>
      <c r="G21" s="194"/>
      <c r="H21" s="193"/>
      <c r="I21" s="193"/>
      <c r="J21" s="273">
        <f t="shared" ref="J21" si="2">SUM(E21:I21)</f>
        <v>0</v>
      </c>
      <c r="K21" s="218"/>
      <c r="L21" s="218"/>
      <c r="M21" s="218"/>
      <c r="N21" s="266"/>
      <c r="O21" s="218"/>
      <c r="P21" s="218"/>
      <c r="Q21" s="218"/>
      <c r="R21" s="218"/>
      <c r="S21" s="218"/>
      <c r="T21" s="218"/>
    </row>
    <row r="22" spans="1:20" s="287" customFormat="1" ht="15" customHeight="1" x14ac:dyDescent="0.25">
      <c r="A22" s="293"/>
      <c r="B22" s="294"/>
      <c r="C22" s="294"/>
      <c r="D22" s="295"/>
      <c r="E22" s="296"/>
      <c r="F22" s="296"/>
      <c r="G22" s="296"/>
      <c r="H22" s="290"/>
      <c r="I22" s="290"/>
      <c r="J22" s="291"/>
      <c r="K22" s="297"/>
      <c r="L22" s="297"/>
      <c r="M22" s="297"/>
      <c r="N22" s="297"/>
      <c r="O22" s="297"/>
      <c r="P22" s="297"/>
      <c r="Q22" s="297"/>
      <c r="R22" s="297"/>
      <c r="S22" s="297"/>
      <c r="T22" s="297"/>
    </row>
    <row r="23" spans="1:20" s="272" customFormat="1" ht="15" customHeight="1" x14ac:dyDescent="0.25">
      <c r="A23" s="261"/>
      <c r="D23" s="279"/>
      <c r="E23" s="267"/>
      <c r="F23" s="267"/>
      <c r="G23" s="267"/>
      <c r="H23" s="280"/>
      <c r="I23" s="280"/>
      <c r="J23" s="281"/>
      <c r="K23" s="259"/>
      <c r="L23" s="259"/>
      <c r="M23" s="259"/>
      <c r="N23" s="259"/>
      <c r="O23" s="259"/>
      <c r="P23" s="259"/>
      <c r="Q23" s="259"/>
      <c r="R23" s="259"/>
      <c r="S23" s="259"/>
      <c r="T23" s="259"/>
    </row>
    <row r="24" spans="1:20" s="230" customFormat="1" ht="18.75" customHeight="1" x14ac:dyDescent="0.3">
      <c r="A24" s="233"/>
      <c r="B24" s="217" t="s">
        <v>75</v>
      </c>
      <c r="C24" s="231"/>
      <c r="D24" s="231"/>
      <c r="E24" s="233"/>
      <c r="F24" s="233"/>
      <c r="G24" s="233"/>
      <c r="H24" s="275"/>
      <c r="I24" s="275"/>
      <c r="J24" s="276"/>
      <c r="K24" s="231"/>
      <c r="L24" s="231"/>
      <c r="M24" s="231"/>
      <c r="N24" s="231"/>
      <c r="O24" s="231"/>
      <c r="P24" s="231"/>
      <c r="Q24" s="231"/>
      <c r="R24" s="231"/>
      <c r="S24" s="231"/>
      <c r="T24" s="231"/>
    </row>
    <row r="25" spans="1:20" ht="15.75" customHeight="1" x14ac:dyDescent="0.25">
      <c r="A25" s="219"/>
      <c r="B25" s="218" t="s">
        <v>59</v>
      </c>
      <c r="C25" s="218"/>
      <c r="D25" s="218"/>
      <c r="E25" s="219"/>
      <c r="F25" s="219"/>
      <c r="G25" s="219"/>
      <c r="H25" s="262"/>
      <c r="I25" s="262"/>
      <c r="J25" s="258"/>
      <c r="K25" s="218"/>
      <c r="L25" s="218"/>
      <c r="M25" s="218"/>
      <c r="N25" s="218"/>
      <c r="O25" s="218"/>
      <c r="P25" s="218"/>
      <c r="Q25" s="218"/>
      <c r="R25" s="218"/>
      <c r="S25" s="218"/>
      <c r="T25" s="218"/>
    </row>
    <row r="26" spans="1:20" ht="15" customHeight="1" x14ac:dyDescent="0.25">
      <c r="A26" s="219"/>
      <c r="B26" s="268" t="s">
        <v>4</v>
      </c>
      <c r="C26" s="268" t="s">
        <v>5</v>
      </c>
      <c r="D26" s="269" t="s">
        <v>6</v>
      </c>
      <c r="E26" s="218"/>
      <c r="F26" s="219"/>
      <c r="G26" s="219"/>
      <c r="H26" s="262"/>
      <c r="I26" s="262"/>
      <c r="J26" s="258"/>
      <c r="K26" s="218"/>
      <c r="L26" s="218"/>
      <c r="M26" s="218"/>
      <c r="N26" s="218"/>
      <c r="O26" s="218"/>
      <c r="P26" s="218"/>
      <c r="Q26" s="218"/>
      <c r="R26" s="218"/>
      <c r="S26" s="218"/>
      <c r="T26" s="218"/>
    </row>
    <row r="27" spans="1:20" ht="15" customHeight="1" x14ac:dyDescent="0.25">
      <c r="A27" s="262" t="s">
        <v>71</v>
      </c>
      <c r="B27" s="250" t="s">
        <v>358</v>
      </c>
      <c r="C27" s="250" t="s">
        <v>359</v>
      </c>
      <c r="D27" s="251" t="s">
        <v>192</v>
      </c>
      <c r="E27" s="218"/>
      <c r="F27" s="219"/>
      <c r="G27" s="219"/>
      <c r="H27" s="262"/>
      <c r="I27" s="262"/>
      <c r="J27" s="258"/>
      <c r="K27" s="218"/>
      <c r="L27" s="218"/>
      <c r="M27" s="218"/>
      <c r="N27" s="218"/>
      <c r="O27" s="218"/>
      <c r="P27" s="218"/>
      <c r="Q27" s="218"/>
      <c r="R27" s="218"/>
      <c r="S27" s="218"/>
      <c r="T27" s="218"/>
    </row>
    <row r="28" spans="1:20" ht="15" customHeight="1" x14ac:dyDescent="0.25">
      <c r="A28" s="219" t="s">
        <v>72</v>
      </c>
      <c r="B28" s="132" t="s">
        <v>366</v>
      </c>
      <c r="C28" s="132" t="s">
        <v>367</v>
      </c>
      <c r="D28" s="155" t="s">
        <v>105</v>
      </c>
      <c r="E28" s="218"/>
      <c r="F28" s="219"/>
      <c r="G28" s="219"/>
      <c r="H28" s="262"/>
      <c r="I28" s="262"/>
      <c r="J28" s="258"/>
      <c r="K28" s="218"/>
      <c r="L28" s="218"/>
      <c r="M28" s="218"/>
      <c r="N28" s="218"/>
      <c r="O28" s="218"/>
      <c r="P28" s="218"/>
      <c r="Q28" s="218"/>
      <c r="R28" s="218"/>
      <c r="S28" s="218"/>
      <c r="T28" s="218"/>
    </row>
    <row r="29" spans="1:20" ht="15" customHeight="1" x14ac:dyDescent="0.25">
      <c r="A29" s="219" t="s">
        <v>73</v>
      </c>
      <c r="B29" s="132" t="s">
        <v>356</v>
      </c>
      <c r="C29" s="132" t="s">
        <v>357</v>
      </c>
      <c r="D29" s="155" t="s">
        <v>52</v>
      </c>
      <c r="E29" s="218"/>
      <c r="F29" s="219"/>
      <c r="G29" s="219"/>
      <c r="H29" s="262"/>
      <c r="I29" s="262"/>
      <c r="J29" s="258"/>
      <c r="K29" s="218"/>
      <c r="L29" s="218"/>
      <c r="M29" s="218"/>
      <c r="N29" s="218"/>
      <c r="O29" s="218"/>
      <c r="P29" s="218"/>
      <c r="Q29" s="218"/>
      <c r="R29" s="218"/>
      <c r="S29" s="218"/>
      <c r="T29" s="218"/>
    </row>
    <row r="30" spans="1:20" ht="15" customHeight="1" x14ac:dyDescent="0.25">
      <c r="A30" s="219" t="s">
        <v>74</v>
      </c>
      <c r="B30" s="145" t="s">
        <v>478</v>
      </c>
      <c r="C30" s="145" t="s">
        <v>709</v>
      </c>
      <c r="D30" s="158" t="s">
        <v>493</v>
      </c>
      <c r="E30" s="218"/>
      <c r="F30" s="219"/>
      <c r="G30" s="219"/>
      <c r="H30" s="262"/>
      <c r="I30" s="262"/>
      <c r="J30" s="258"/>
      <c r="K30" s="218"/>
      <c r="L30" s="218"/>
      <c r="M30" s="218"/>
      <c r="N30" s="218"/>
      <c r="O30" s="218"/>
      <c r="P30" s="218"/>
      <c r="Q30" s="218"/>
      <c r="R30" s="218"/>
      <c r="S30" s="218"/>
      <c r="T30" s="218"/>
    </row>
    <row r="31" spans="1:20" ht="15" customHeight="1" x14ac:dyDescent="0.25">
      <c r="A31" s="219" t="s">
        <v>754</v>
      </c>
      <c r="B31" s="132" t="s">
        <v>362</v>
      </c>
      <c r="C31" s="132" t="s">
        <v>363</v>
      </c>
      <c r="D31" s="155" t="s">
        <v>13</v>
      </c>
      <c r="E31" s="271"/>
      <c r="F31" s="219"/>
      <c r="G31" s="219"/>
      <c r="H31" s="262"/>
      <c r="I31" s="262"/>
      <c r="J31" s="258"/>
      <c r="K31" s="218"/>
      <c r="L31" s="218"/>
      <c r="M31" s="218"/>
      <c r="N31" s="218"/>
      <c r="O31" s="218"/>
      <c r="P31" s="218"/>
      <c r="Q31" s="218"/>
      <c r="R31" s="218"/>
      <c r="S31" s="218"/>
      <c r="T31" s="218"/>
    </row>
    <row r="32" spans="1:20" ht="15" customHeight="1" x14ac:dyDescent="0.25">
      <c r="A32" s="219"/>
      <c r="B32" s="270"/>
      <c r="C32" s="218"/>
      <c r="D32" s="218"/>
      <c r="E32" s="271"/>
      <c r="F32" s="219"/>
      <c r="G32" s="219"/>
      <c r="H32" s="262"/>
      <c r="I32" s="262"/>
      <c r="J32" s="258"/>
      <c r="K32" s="218"/>
      <c r="L32" s="218"/>
      <c r="M32" s="218"/>
      <c r="N32" s="218"/>
      <c r="O32" s="218"/>
      <c r="P32" s="218"/>
      <c r="Q32" s="218"/>
      <c r="R32" s="218"/>
      <c r="S32" s="218"/>
      <c r="T32" s="218"/>
    </row>
    <row r="33" spans="1:20" ht="15" customHeight="1" x14ac:dyDescent="0.25">
      <c r="A33" s="219"/>
      <c r="B33" s="270"/>
      <c r="C33" s="218"/>
      <c r="D33" s="218"/>
      <c r="E33" s="219"/>
      <c r="F33" s="219"/>
      <c r="G33" s="219"/>
      <c r="H33" s="262"/>
      <c r="I33" s="262"/>
      <c r="J33" s="258"/>
      <c r="K33" s="218"/>
      <c r="L33" s="218"/>
      <c r="M33" s="218"/>
      <c r="N33" s="218"/>
      <c r="O33" s="218"/>
      <c r="P33" s="218"/>
      <c r="Q33" s="218"/>
      <c r="R33" s="218"/>
      <c r="S33" s="218"/>
      <c r="T33" s="218"/>
    </row>
  </sheetData>
  <sortState xmlns:xlrd2="http://schemas.microsoft.com/office/spreadsheetml/2017/richdata2" ref="B9:J19">
    <sortCondition descending="1" ref="J9:J19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D170-BC7D-4BFD-BB62-AE62B136A357}">
  <dimension ref="A1:T39"/>
  <sheetViews>
    <sheetView topLeftCell="A7" workbookViewId="0">
      <selection activeCell="A29" sqref="A29"/>
    </sheetView>
  </sheetViews>
  <sheetFormatPr defaultColWidth="17.28515625" defaultRowHeight="15" x14ac:dyDescent="0.25"/>
  <cols>
    <col min="1" max="1" width="4.42578125" style="207" customWidth="1"/>
    <col min="2" max="2" width="24.85546875" style="244" customWidth="1"/>
    <col min="3" max="3" width="27" style="244" customWidth="1"/>
    <col min="4" max="4" width="13.7109375" style="244" customWidth="1"/>
    <col min="5" max="5" width="14.7109375" style="244" customWidth="1"/>
    <col min="6" max="6" width="11.85546875" style="244" bestFit="1" customWidth="1"/>
    <col min="7" max="7" width="13.28515625" style="244" bestFit="1" customWidth="1"/>
    <col min="8" max="8" width="13.28515625" style="244" customWidth="1"/>
    <col min="9" max="9" width="13.28515625" style="346" customWidth="1"/>
    <col min="10" max="20" width="9.140625" style="244" customWidth="1"/>
    <col min="21" max="16384" width="17.28515625" style="244"/>
  </cols>
  <sheetData>
    <row r="1" spans="1:20" s="230" customFormat="1" ht="18.75" customHeight="1" x14ac:dyDescent="0.3">
      <c r="A1" s="233"/>
      <c r="B1" s="217" t="s">
        <v>178</v>
      </c>
      <c r="C1" s="231"/>
      <c r="D1" s="231"/>
      <c r="E1" s="233"/>
      <c r="F1" s="232"/>
      <c r="G1" s="232"/>
      <c r="H1" s="278"/>
      <c r="I1" s="278"/>
      <c r="J1" s="276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0" ht="15" customHeight="1" x14ac:dyDescent="0.25">
      <c r="A2" s="219"/>
      <c r="B2" s="227" t="s">
        <v>56</v>
      </c>
      <c r="C2" s="218"/>
      <c r="D2" s="218"/>
      <c r="E2" s="219"/>
      <c r="F2" s="218"/>
      <c r="G2" s="218"/>
      <c r="H2" s="257"/>
      <c r="I2" s="257"/>
      <c r="J2" s="258"/>
      <c r="K2" s="218"/>
      <c r="L2" s="218"/>
      <c r="M2" s="218"/>
      <c r="N2" s="218"/>
      <c r="O2" s="218"/>
      <c r="P2" s="218"/>
      <c r="Q2" s="218"/>
      <c r="R2" s="218"/>
      <c r="S2" s="218"/>
      <c r="T2" s="218"/>
    </row>
    <row r="3" spans="1:20" ht="15" customHeight="1" x14ac:dyDescent="0.25">
      <c r="A3" s="219"/>
      <c r="B3" s="260"/>
      <c r="C3" s="218"/>
      <c r="D3" s="218"/>
      <c r="E3" s="219"/>
      <c r="F3" s="219"/>
      <c r="G3" s="219"/>
      <c r="H3" s="262"/>
      <c r="I3" s="262"/>
      <c r="J3" s="25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1:20" ht="15" customHeight="1" x14ac:dyDescent="0.25">
      <c r="A4" s="219"/>
      <c r="B4" s="263" t="s">
        <v>70</v>
      </c>
      <c r="C4" s="218"/>
      <c r="D4" s="218"/>
      <c r="E4" s="219"/>
      <c r="G4" s="219"/>
      <c r="H4" s="115"/>
      <c r="I4" s="115"/>
      <c r="J4" s="258"/>
      <c r="K4" s="218"/>
      <c r="L4" s="218"/>
      <c r="M4" s="218"/>
      <c r="N4" s="218"/>
      <c r="O4" s="218"/>
      <c r="P4" s="218"/>
      <c r="Q4" s="218"/>
      <c r="R4" s="218"/>
      <c r="S4" s="218"/>
      <c r="T4" s="218"/>
    </row>
    <row r="5" spans="1:20" ht="15" customHeight="1" x14ac:dyDescent="0.25">
      <c r="A5" s="219"/>
      <c r="B5" s="263" t="s">
        <v>58</v>
      </c>
      <c r="C5" s="218"/>
      <c r="D5" s="218"/>
      <c r="E5" s="115"/>
      <c r="F5" s="220" t="s">
        <v>496</v>
      </c>
      <c r="G5" s="220"/>
      <c r="H5" s="220"/>
      <c r="I5" s="220"/>
      <c r="J5" s="258"/>
      <c r="K5" s="218"/>
      <c r="L5" s="218"/>
      <c r="M5" s="218"/>
      <c r="N5" s="218"/>
      <c r="O5" s="218"/>
      <c r="P5" s="218"/>
      <c r="Q5" s="218"/>
      <c r="R5" s="218"/>
      <c r="S5" s="218"/>
      <c r="T5" s="218"/>
    </row>
    <row r="6" spans="1:20" ht="15" customHeight="1" x14ac:dyDescent="0.25">
      <c r="A6" s="219"/>
      <c r="B6" s="218"/>
      <c r="C6" s="218"/>
      <c r="D6" s="218"/>
      <c r="E6" s="73" t="s">
        <v>66</v>
      </c>
      <c r="F6" s="89" t="s">
        <v>370</v>
      </c>
      <c r="G6" s="73" t="s">
        <v>61</v>
      </c>
      <c r="H6" s="73" t="s">
        <v>2</v>
      </c>
      <c r="I6" s="73" t="s">
        <v>526</v>
      </c>
      <c r="J6" s="258"/>
      <c r="K6" s="218"/>
      <c r="L6" s="218"/>
      <c r="M6" s="218"/>
      <c r="N6" s="218"/>
      <c r="O6" s="218"/>
      <c r="P6" s="218"/>
      <c r="Q6" s="218"/>
      <c r="R6" s="218"/>
      <c r="S6" s="218"/>
      <c r="T6" s="218"/>
    </row>
    <row r="7" spans="1:20" ht="15" customHeight="1" x14ac:dyDescent="0.25">
      <c r="A7" s="219"/>
      <c r="B7" s="218"/>
      <c r="C7" s="218"/>
      <c r="D7" s="218"/>
      <c r="E7" s="73" t="s">
        <v>175</v>
      </c>
      <c r="F7" s="89" t="s">
        <v>371</v>
      </c>
      <c r="G7" s="73" t="s">
        <v>172</v>
      </c>
      <c r="H7" s="73" t="s">
        <v>177</v>
      </c>
      <c r="I7" s="73" t="s">
        <v>527</v>
      </c>
      <c r="J7" s="258"/>
      <c r="K7" s="218"/>
      <c r="L7" s="218"/>
      <c r="M7" s="218"/>
      <c r="N7" s="218"/>
      <c r="O7" s="218"/>
      <c r="P7" s="218"/>
      <c r="Q7" s="218"/>
      <c r="R7" s="218"/>
      <c r="S7" s="218"/>
      <c r="T7" s="218"/>
    </row>
    <row r="8" spans="1:20" ht="15" customHeight="1" x14ac:dyDescent="0.25">
      <c r="A8" s="73"/>
      <c r="B8" s="282" t="s">
        <v>4</v>
      </c>
      <c r="C8" s="282" t="s">
        <v>5</v>
      </c>
      <c r="D8" s="282" t="s">
        <v>6</v>
      </c>
      <c r="E8" s="283"/>
      <c r="F8" s="284"/>
      <c r="G8" s="285"/>
      <c r="H8" s="286"/>
      <c r="I8" s="286"/>
      <c r="J8" s="265" t="s">
        <v>7</v>
      </c>
      <c r="K8" s="218"/>
      <c r="L8" s="218"/>
      <c r="M8" s="218"/>
      <c r="N8" s="218"/>
      <c r="O8" s="218"/>
      <c r="P8" s="218"/>
      <c r="Q8" s="218"/>
      <c r="R8" s="218"/>
      <c r="S8" s="218"/>
      <c r="T8" s="218"/>
    </row>
    <row r="9" spans="1:20" ht="15" customHeight="1" x14ac:dyDescent="0.25">
      <c r="A9" s="219">
        <v>1</v>
      </c>
      <c r="B9" s="250" t="s">
        <v>334</v>
      </c>
      <c r="C9" s="250" t="s">
        <v>335</v>
      </c>
      <c r="D9" s="251" t="s">
        <v>52</v>
      </c>
      <c r="E9" s="456">
        <v>25</v>
      </c>
      <c r="F9" s="457">
        <v>11</v>
      </c>
      <c r="G9" s="458"/>
      <c r="H9" s="461"/>
      <c r="I9" s="459">
        <v>25</v>
      </c>
      <c r="J9" s="273">
        <f t="shared" ref="J9:J27" si="0">SUM(E9:I9)</f>
        <v>61</v>
      </c>
      <c r="K9" s="218"/>
      <c r="L9" s="218"/>
      <c r="M9" s="218"/>
      <c r="N9" s="266"/>
      <c r="O9" s="218"/>
      <c r="P9" s="218"/>
      <c r="Q9" s="218"/>
      <c r="R9" s="218"/>
      <c r="S9" s="218"/>
      <c r="T9" s="218"/>
    </row>
    <row r="10" spans="1:20" ht="15" customHeight="1" x14ac:dyDescent="0.25">
      <c r="A10" s="219">
        <v>2</v>
      </c>
      <c r="B10" s="250" t="s">
        <v>129</v>
      </c>
      <c r="C10" s="250" t="s">
        <v>336</v>
      </c>
      <c r="D10" s="455" t="s">
        <v>52</v>
      </c>
      <c r="E10" s="456">
        <v>22</v>
      </c>
      <c r="F10" s="459"/>
      <c r="G10" s="460" t="s">
        <v>715</v>
      </c>
      <c r="H10" s="459">
        <v>17</v>
      </c>
      <c r="I10" s="459">
        <v>17</v>
      </c>
      <c r="J10" s="273">
        <f t="shared" si="0"/>
        <v>56</v>
      </c>
      <c r="K10" s="218"/>
      <c r="L10" s="218"/>
      <c r="M10" s="218"/>
      <c r="N10" s="266"/>
      <c r="O10" s="218"/>
      <c r="P10" s="218"/>
      <c r="Q10" s="218"/>
      <c r="R10" s="218"/>
      <c r="S10" s="218"/>
      <c r="T10" s="218"/>
    </row>
    <row r="11" spans="1:20" ht="15" customHeight="1" x14ac:dyDescent="0.25">
      <c r="A11" s="219">
        <v>3</v>
      </c>
      <c r="B11" s="250" t="s">
        <v>337</v>
      </c>
      <c r="C11" s="250" t="s">
        <v>342</v>
      </c>
      <c r="D11" s="251" t="s">
        <v>32</v>
      </c>
      <c r="E11" s="456">
        <v>15</v>
      </c>
      <c r="F11" s="459">
        <v>12.5</v>
      </c>
      <c r="G11" s="459"/>
      <c r="H11" s="459">
        <v>25</v>
      </c>
      <c r="I11" s="459"/>
      <c r="J11" s="273">
        <f t="shared" si="0"/>
        <v>52.5</v>
      </c>
      <c r="K11" s="218"/>
      <c r="L11" s="218"/>
      <c r="M11" s="218"/>
      <c r="N11" s="266"/>
      <c r="O11" s="218"/>
      <c r="P11" s="218"/>
      <c r="Q11" s="218"/>
      <c r="R11" s="218"/>
      <c r="S11" s="218"/>
      <c r="T11" s="218"/>
    </row>
    <row r="12" spans="1:20" ht="15" customHeight="1" x14ac:dyDescent="0.25">
      <c r="A12" s="219">
        <v>4</v>
      </c>
      <c r="B12" s="250" t="s">
        <v>633</v>
      </c>
      <c r="C12" s="250" t="s">
        <v>634</v>
      </c>
      <c r="D12" s="462" t="s">
        <v>345</v>
      </c>
      <c r="E12" s="456"/>
      <c r="F12" s="459"/>
      <c r="G12" s="459">
        <v>15</v>
      </c>
      <c r="H12" s="459">
        <v>19</v>
      </c>
      <c r="I12" s="459">
        <v>15</v>
      </c>
      <c r="J12" s="273">
        <f t="shared" si="0"/>
        <v>49</v>
      </c>
      <c r="K12" s="218"/>
      <c r="L12" s="218"/>
      <c r="M12" s="218"/>
      <c r="N12" s="266"/>
      <c r="O12" s="218"/>
      <c r="P12" s="218"/>
      <c r="Q12" s="218"/>
      <c r="R12" s="218"/>
      <c r="S12" s="218"/>
      <c r="T12" s="218"/>
    </row>
    <row r="13" spans="1:20" ht="15" customHeight="1" x14ac:dyDescent="0.25">
      <c r="A13" s="219">
        <v>4</v>
      </c>
      <c r="B13" s="250" t="s">
        <v>339</v>
      </c>
      <c r="C13" s="250" t="s">
        <v>340</v>
      </c>
      <c r="D13" s="251" t="s">
        <v>341</v>
      </c>
      <c r="E13" s="456">
        <v>17</v>
      </c>
      <c r="F13" s="459"/>
      <c r="G13" s="459">
        <v>10</v>
      </c>
      <c r="H13" s="459"/>
      <c r="I13" s="459">
        <v>22</v>
      </c>
      <c r="J13" s="273">
        <f t="shared" si="0"/>
        <v>49</v>
      </c>
      <c r="K13" s="218"/>
      <c r="L13" s="218"/>
      <c r="M13" s="218"/>
      <c r="N13" s="266"/>
      <c r="O13" s="218"/>
      <c r="P13" s="218"/>
      <c r="Q13" s="218"/>
      <c r="R13" s="218"/>
      <c r="S13" s="218"/>
      <c r="T13" s="218"/>
    </row>
    <row r="14" spans="1:20" ht="15" customHeight="1" x14ac:dyDescent="0.25">
      <c r="A14" s="219"/>
      <c r="B14" s="132" t="s">
        <v>358</v>
      </c>
      <c r="C14" s="132" t="s">
        <v>637</v>
      </c>
      <c r="D14" s="138" t="s">
        <v>192</v>
      </c>
      <c r="E14" s="192"/>
      <c r="F14" s="193"/>
      <c r="G14" s="194">
        <v>8</v>
      </c>
      <c r="H14" s="193">
        <v>13</v>
      </c>
      <c r="I14" s="193">
        <v>19</v>
      </c>
      <c r="J14" s="273">
        <f t="shared" si="0"/>
        <v>40</v>
      </c>
      <c r="K14" s="218"/>
      <c r="L14" s="218"/>
      <c r="M14" s="218"/>
      <c r="N14" s="266"/>
      <c r="O14" s="218"/>
      <c r="P14" s="218"/>
      <c r="Q14" s="218"/>
      <c r="R14" s="218"/>
      <c r="S14" s="218"/>
      <c r="T14" s="218"/>
    </row>
    <row r="15" spans="1:20" ht="15" customHeight="1" x14ac:dyDescent="0.25">
      <c r="A15" s="219"/>
      <c r="B15" s="132" t="s">
        <v>351</v>
      </c>
      <c r="C15" s="132" t="s">
        <v>352</v>
      </c>
      <c r="D15" s="116" t="s">
        <v>16</v>
      </c>
      <c r="E15" s="192">
        <v>8</v>
      </c>
      <c r="F15" s="193">
        <v>8.5</v>
      </c>
      <c r="G15" s="194"/>
      <c r="H15" s="193">
        <v>15</v>
      </c>
      <c r="I15" s="193"/>
      <c r="J15" s="273">
        <f t="shared" si="0"/>
        <v>31.5</v>
      </c>
      <c r="K15" s="218"/>
      <c r="L15" s="218"/>
      <c r="M15" s="218"/>
      <c r="N15" s="266"/>
      <c r="O15" s="218"/>
      <c r="P15" s="218"/>
      <c r="Q15" s="218"/>
      <c r="R15" s="218"/>
      <c r="S15" s="218"/>
      <c r="T15" s="218"/>
    </row>
    <row r="16" spans="1:20" ht="15" customHeight="1" x14ac:dyDescent="0.25">
      <c r="A16" s="219"/>
      <c r="B16" s="133" t="s">
        <v>343</v>
      </c>
      <c r="C16" s="133" t="s">
        <v>344</v>
      </c>
      <c r="D16" s="116" t="s">
        <v>345</v>
      </c>
      <c r="E16" s="192">
        <v>13</v>
      </c>
      <c r="F16" s="193"/>
      <c r="G16" s="194">
        <v>17</v>
      </c>
      <c r="H16" s="193"/>
      <c r="I16" s="193"/>
      <c r="J16" s="273">
        <f t="shared" si="0"/>
        <v>30</v>
      </c>
      <c r="K16" s="218"/>
      <c r="L16" s="218"/>
      <c r="M16" s="218"/>
      <c r="N16" s="266"/>
      <c r="O16" s="218"/>
      <c r="P16" s="218"/>
      <c r="Q16" s="218"/>
      <c r="R16" s="218"/>
      <c r="S16" s="218"/>
      <c r="T16" s="218"/>
    </row>
    <row r="17" spans="1:20" ht="15" customHeight="1" x14ac:dyDescent="0.25">
      <c r="A17" s="219"/>
      <c r="B17" s="132" t="s">
        <v>337</v>
      </c>
      <c r="C17" s="132" t="s">
        <v>338</v>
      </c>
      <c r="D17" s="117" t="s">
        <v>32</v>
      </c>
      <c r="E17" s="146">
        <v>19</v>
      </c>
      <c r="F17" s="134">
        <v>9.5</v>
      </c>
      <c r="G17" s="135"/>
      <c r="H17" s="134"/>
      <c r="I17" s="134"/>
      <c r="J17" s="273">
        <f t="shared" si="0"/>
        <v>28.5</v>
      </c>
      <c r="K17" s="218"/>
      <c r="L17" s="218"/>
      <c r="M17" s="218"/>
      <c r="N17" s="266"/>
      <c r="O17" s="218"/>
      <c r="P17" s="218"/>
      <c r="Q17" s="218"/>
      <c r="R17" s="218"/>
      <c r="S17" s="218"/>
      <c r="T17" s="218"/>
    </row>
    <row r="18" spans="1:20" ht="15" customHeight="1" x14ac:dyDescent="0.25">
      <c r="A18" s="219"/>
      <c r="B18" s="132" t="s">
        <v>627</v>
      </c>
      <c r="C18" s="132" t="s">
        <v>628</v>
      </c>
      <c r="D18" s="419" t="s">
        <v>133</v>
      </c>
      <c r="E18" s="192"/>
      <c r="F18" s="193"/>
      <c r="G18" s="194">
        <v>25</v>
      </c>
      <c r="H18" s="193"/>
      <c r="I18" s="193"/>
      <c r="J18" s="273">
        <f t="shared" si="0"/>
        <v>25</v>
      </c>
      <c r="K18" s="218"/>
      <c r="L18" s="218"/>
      <c r="M18" s="218"/>
      <c r="N18" s="266"/>
      <c r="O18" s="218"/>
      <c r="P18" s="218"/>
      <c r="Q18" s="218"/>
      <c r="R18" s="218"/>
      <c r="S18" s="218"/>
      <c r="T18" s="218"/>
    </row>
    <row r="19" spans="1:20" s="348" customFormat="1" ht="15" customHeight="1" x14ac:dyDescent="0.25">
      <c r="A19" s="219"/>
      <c r="B19" s="132" t="s">
        <v>629</v>
      </c>
      <c r="C19" s="132" t="s">
        <v>630</v>
      </c>
      <c r="D19" s="138" t="s">
        <v>111</v>
      </c>
      <c r="E19" s="192"/>
      <c r="F19" s="193"/>
      <c r="G19" s="194">
        <v>22</v>
      </c>
      <c r="H19" s="193"/>
      <c r="I19" s="193"/>
      <c r="J19" s="273">
        <f t="shared" si="0"/>
        <v>22</v>
      </c>
      <c r="K19" s="218"/>
      <c r="L19" s="218"/>
      <c r="M19" s="218"/>
      <c r="N19" s="266"/>
      <c r="O19" s="218"/>
      <c r="P19" s="218"/>
      <c r="Q19" s="218"/>
      <c r="R19" s="218"/>
      <c r="S19" s="218"/>
      <c r="T19" s="218"/>
    </row>
    <row r="20" spans="1:20" s="348" customFormat="1" ht="15" customHeight="1" x14ac:dyDescent="0.25">
      <c r="A20" s="219"/>
      <c r="B20" s="132" t="s">
        <v>704</v>
      </c>
      <c r="C20" s="132" t="s">
        <v>711</v>
      </c>
      <c r="D20" s="117" t="s">
        <v>705</v>
      </c>
      <c r="E20" s="192"/>
      <c r="F20" s="193"/>
      <c r="G20" s="194"/>
      <c r="H20" s="193">
        <v>22</v>
      </c>
      <c r="I20" s="193"/>
      <c r="J20" s="273">
        <f t="shared" si="0"/>
        <v>22</v>
      </c>
      <c r="K20" s="218"/>
      <c r="L20" s="218"/>
      <c r="M20" s="218"/>
      <c r="N20" s="266"/>
      <c r="O20" s="218"/>
      <c r="P20" s="218"/>
      <c r="Q20" s="218"/>
      <c r="R20" s="218"/>
      <c r="S20" s="218"/>
      <c r="T20" s="218"/>
    </row>
    <row r="21" spans="1:20" s="348" customFormat="1" ht="15" customHeight="1" x14ac:dyDescent="0.25">
      <c r="A21" s="219"/>
      <c r="B21" s="132" t="s">
        <v>631</v>
      </c>
      <c r="C21" s="132" t="s">
        <v>632</v>
      </c>
      <c r="D21" s="138" t="s">
        <v>640</v>
      </c>
      <c r="E21" s="192"/>
      <c r="F21" s="193"/>
      <c r="G21" s="194">
        <v>19</v>
      </c>
      <c r="H21" s="193"/>
      <c r="I21" s="193"/>
      <c r="J21" s="273">
        <f t="shared" si="0"/>
        <v>19</v>
      </c>
      <c r="K21" s="218"/>
      <c r="L21" s="218"/>
      <c r="M21" s="218"/>
      <c r="N21" s="266"/>
      <c r="O21" s="218"/>
      <c r="P21" s="218"/>
      <c r="Q21" s="218"/>
      <c r="R21" s="218"/>
      <c r="S21" s="218"/>
      <c r="T21" s="218"/>
    </row>
    <row r="22" spans="1:20" s="348" customFormat="1" ht="15" customHeight="1" x14ac:dyDescent="0.25">
      <c r="A22" s="219"/>
      <c r="B22" s="132" t="s">
        <v>346</v>
      </c>
      <c r="C22" s="132" t="s">
        <v>347</v>
      </c>
      <c r="D22" s="116" t="s">
        <v>348</v>
      </c>
      <c r="E22" s="192">
        <v>10</v>
      </c>
      <c r="F22" s="193"/>
      <c r="G22" s="194"/>
      <c r="H22" s="193"/>
      <c r="I22" s="193"/>
      <c r="J22" s="273">
        <f t="shared" si="0"/>
        <v>10</v>
      </c>
      <c r="K22" s="218"/>
      <c r="L22" s="218"/>
      <c r="M22" s="218"/>
      <c r="N22" s="266"/>
      <c r="O22" s="218"/>
      <c r="P22" s="218"/>
      <c r="Q22" s="218"/>
      <c r="R22" s="218"/>
      <c r="S22" s="218"/>
      <c r="T22" s="218"/>
    </row>
    <row r="23" spans="1:20" s="348" customFormat="1" ht="15" customHeight="1" x14ac:dyDescent="0.25">
      <c r="A23" s="219"/>
      <c r="B23" s="132" t="s">
        <v>635</v>
      </c>
      <c r="C23" s="132" t="s">
        <v>636</v>
      </c>
      <c r="D23" s="138" t="s">
        <v>640</v>
      </c>
      <c r="E23" s="192"/>
      <c r="F23" s="193"/>
      <c r="G23" s="194">
        <v>10</v>
      </c>
      <c r="H23" s="193"/>
      <c r="I23" s="193"/>
      <c r="J23" s="273">
        <f t="shared" si="0"/>
        <v>10</v>
      </c>
      <c r="K23" s="218"/>
      <c r="L23" s="218"/>
      <c r="M23" s="218"/>
      <c r="N23" s="266"/>
      <c r="O23" s="218"/>
      <c r="P23" s="218"/>
      <c r="Q23" s="218"/>
      <c r="R23" s="218"/>
      <c r="S23" s="218"/>
      <c r="T23" s="218"/>
    </row>
    <row r="24" spans="1:20" s="348" customFormat="1" ht="15" customHeight="1" x14ac:dyDescent="0.25">
      <c r="A24" s="219"/>
      <c r="B24" s="132" t="s">
        <v>504</v>
      </c>
      <c r="C24" s="132" t="s">
        <v>712</v>
      </c>
      <c r="D24" s="163" t="s">
        <v>52</v>
      </c>
      <c r="E24" s="192"/>
      <c r="F24" s="193"/>
      <c r="G24" s="194"/>
      <c r="H24" s="193">
        <v>10</v>
      </c>
      <c r="I24" s="193"/>
      <c r="J24" s="273">
        <f t="shared" si="0"/>
        <v>10</v>
      </c>
      <c r="K24" s="218"/>
      <c r="L24" s="218"/>
      <c r="M24" s="218"/>
      <c r="N24" s="266"/>
      <c r="O24" s="218"/>
      <c r="P24" s="218"/>
      <c r="Q24" s="218"/>
      <c r="R24" s="218"/>
      <c r="S24" s="218"/>
      <c r="T24" s="218"/>
    </row>
    <row r="25" spans="1:20" ht="15" customHeight="1" x14ac:dyDescent="0.25">
      <c r="A25" s="219"/>
      <c r="B25" s="132" t="s">
        <v>349</v>
      </c>
      <c r="C25" s="132" t="s">
        <v>350</v>
      </c>
      <c r="D25" s="116" t="s">
        <v>315</v>
      </c>
      <c r="E25" s="192">
        <v>9</v>
      </c>
      <c r="F25" s="193"/>
      <c r="G25" s="194"/>
      <c r="H25" s="193"/>
      <c r="I25" s="193"/>
      <c r="J25" s="273">
        <f t="shared" si="0"/>
        <v>9</v>
      </c>
      <c r="K25" s="218"/>
      <c r="L25" s="218"/>
      <c r="M25" s="218"/>
      <c r="N25" s="266"/>
      <c r="O25" s="218"/>
      <c r="P25" s="218"/>
      <c r="Q25" s="218"/>
      <c r="R25" s="218"/>
      <c r="S25" s="218"/>
      <c r="T25" s="218"/>
    </row>
    <row r="26" spans="1:20" ht="15" customHeight="1" x14ac:dyDescent="0.25">
      <c r="A26" s="219"/>
      <c r="B26" s="132" t="s">
        <v>353</v>
      </c>
      <c r="C26" s="132" t="s">
        <v>354</v>
      </c>
      <c r="D26" s="420" t="s">
        <v>355</v>
      </c>
      <c r="E26" s="193">
        <v>7</v>
      </c>
      <c r="F26" s="193"/>
      <c r="G26" s="194"/>
      <c r="H26" s="193"/>
      <c r="I26" s="193"/>
      <c r="J26" s="273">
        <f t="shared" si="0"/>
        <v>7</v>
      </c>
      <c r="K26" s="218"/>
      <c r="L26" s="218"/>
      <c r="M26" s="218"/>
      <c r="N26" s="266"/>
      <c r="O26" s="218"/>
      <c r="P26" s="218"/>
      <c r="Q26" s="218"/>
      <c r="R26" s="218"/>
      <c r="S26" s="218"/>
      <c r="T26" s="218"/>
    </row>
    <row r="27" spans="1:20" ht="15" customHeight="1" x14ac:dyDescent="0.25">
      <c r="A27" s="219"/>
      <c r="B27" s="132" t="s">
        <v>638</v>
      </c>
      <c r="C27" s="132" t="s">
        <v>639</v>
      </c>
      <c r="D27" s="421" t="s">
        <v>437</v>
      </c>
      <c r="E27" s="193"/>
      <c r="F27" s="193"/>
      <c r="G27" s="194">
        <v>7</v>
      </c>
      <c r="H27" s="193"/>
      <c r="I27" s="193"/>
      <c r="J27" s="273">
        <f t="shared" si="0"/>
        <v>7</v>
      </c>
      <c r="K27" s="218"/>
      <c r="L27" s="218"/>
      <c r="M27" s="218"/>
      <c r="N27" s="266"/>
      <c r="O27" s="218"/>
      <c r="P27" s="218"/>
      <c r="Q27" s="218"/>
      <c r="R27" s="218"/>
      <c r="S27" s="218"/>
      <c r="T27" s="218"/>
    </row>
    <row r="28" spans="1:20" s="272" customFormat="1" ht="15" customHeight="1" x14ac:dyDescent="0.25">
      <c r="A28" s="261"/>
      <c r="B28" s="287"/>
      <c r="C28" s="287"/>
      <c r="D28" s="289"/>
      <c r="E28" s="290"/>
      <c r="F28" s="290"/>
      <c r="G28" s="290"/>
      <c r="H28" s="290"/>
      <c r="I28" s="290"/>
      <c r="J28" s="291"/>
      <c r="K28" s="259"/>
      <c r="L28" s="259"/>
      <c r="M28" s="259"/>
      <c r="N28" s="288"/>
      <c r="O28" s="259"/>
      <c r="P28" s="259"/>
      <c r="Q28" s="259"/>
      <c r="R28" s="259"/>
      <c r="S28" s="259"/>
      <c r="T28" s="259"/>
    </row>
    <row r="29" spans="1:20" s="272" customFormat="1" ht="15" customHeight="1" x14ac:dyDescent="0.25">
      <c r="A29" s="261"/>
      <c r="D29" s="279"/>
      <c r="E29" s="267"/>
      <c r="F29" s="267"/>
      <c r="G29" s="267"/>
      <c r="H29" s="280"/>
      <c r="I29" s="280"/>
      <c r="J29" s="281"/>
      <c r="K29" s="259"/>
      <c r="L29" s="259"/>
      <c r="M29" s="259"/>
      <c r="N29" s="259"/>
      <c r="O29" s="259"/>
      <c r="P29" s="259"/>
      <c r="Q29" s="259"/>
      <c r="R29" s="259"/>
      <c r="S29" s="259"/>
      <c r="T29" s="259"/>
    </row>
    <row r="30" spans="1:20" s="230" customFormat="1" ht="18.75" customHeight="1" x14ac:dyDescent="0.3">
      <c r="A30" s="233"/>
      <c r="B30" s="217" t="s">
        <v>75</v>
      </c>
      <c r="C30" s="231"/>
      <c r="D30" s="231"/>
      <c r="E30" s="233"/>
      <c r="F30" s="233"/>
      <c r="G30" s="233"/>
      <c r="H30" s="275"/>
      <c r="I30" s="275"/>
      <c r="J30" s="276"/>
      <c r="K30" s="231"/>
      <c r="L30" s="231"/>
      <c r="M30" s="231"/>
      <c r="N30" s="231"/>
      <c r="O30" s="231"/>
      <c r="P30" s="231"/>
      <c r="Q30" s="231"/>
      <c r="R30" s="231"/>
      <c r="S30" s="231"/>
      <c r="T30" s="231"/>
    </row>
    <row r="31" spans="1:20" ht="15.75" customHeight="1" x14ac:dyDescent="0.25">
      <c r="A31" s="219"/>
      <c r="B31" s="218" t="s">
        <v>59</v>
      </c>
      <c r="C31" s="218"/>
      <c r="D31" s="218"/>
      <c r="E31" s="219"/>
      <c r="F31" s="219"/>
      <c r="G31" s="219"/>
      <c r="H31" s="262"/>
      <c r="I31" s="262"/>
      <c r="J31" s="258"/>
      <c r="K31" s="218"/>
      <c r="L31" s="218"/>
      <c r="M31" s="218"/>
      <c r="N31" s="218"/>
      <c r="O31" s="218"/>
      <c r="P31" s="218"/>
      <c r="Q31" s="218"/>
      <c r="R31" s="218"/>
      <c r="S31" s="218"/>
      <c r="T31" s="218"/>
    </row>
    <row r="32" spans="1:20" ht="15" customHeight="1" x14ac:dyDescent="0.25">
      <c r="A32" s="219"/>
      <c r="B32" s="268" t="s">
        <v>4</v>
      </c>
      <c r="C32" s="268" t="s">
        <v>5</v>
      </c>
      <c r="D32" s="269" t="s">
        <v>6</v>
      </c>
      <c r="E32" s="218"/>
      <c r="F32" s="219"/>
      <c r="G32" s="219"/>
      <c r="H32" s="262"/>
      <c r="I32" s="262"/>
      <c r="J32" s="258"/>
      <c r="K32" s="218"/>
      <c r="L32" s="218"/>
      <c r="M32" s="218"/>
      <c r="N32" s="218"/>
      <c r="O32" s="218"/>
      <c r="P32" s="218"/>
      <c r="Q32" s="218"/>
      <c r="R32" s="218"/>
      <c r="S32" s="218"/>
      <c r="T32" s="218"/>
    </row>
    <row r="33" spans="1:20" ht="15" customHeight="1" x14ac:dyDescent="0.25">
      <c r="A33" s="262" t="s">
        <v>71</v>
      </c>
      <c r="B33" s="250" t="s">
        <v>334</v>
      </c>
      <c r="C33" s="250" t="s">
        <v>335</v>
      </c>
      <c r="D33" s="251" t="s">
        <v>52</v>
      </c>
      <c r="E33" s="218"/>
      <c r="F33" s="219"/>
      <c r="G33" s="219"/>
      <c r="H33" s="262"/>
      <c r="I33" s="262"/>
      <c r="J33" s="258"/>
      <c r="K33" s="218"/>
      <c r="L33" s="218"/>
      <c r="M33" s="218"/>
      <c r="N33" s="218"/>
      <c r="O33" s="218"/>
      <c r="P33" s="218"/>
      <c r="Q33" s="218"/>
      <c r="R33" s="218"/>
      <c r="S33" s="218"/>
      <c r="T33" s="218"/>
    </row>
    <row r="34" spans="1:20" ht="15" customHeight="1" x14ac:dyDescent="0.25">
      <c r="A34" s="219" t="s">
        <v>72</v>
      </c>
      <c r="B34" s="132" t="s">
        <v>337</v>
      </c>
      <c r="C34" s="132" t="s">
        <v>342</v>
      </c>
      <c r="D34" s="155" t="s">
        <v>32</v>
      </c>
      <c r="E34" s="218"/>
      <c r="F34" s="219"/>
      <c r="G34" s="219"/>
      <c r="H34" s="262"/>
      <c r="I34" s="262"/>
      <c r="J34" s="258"/>
      <c r="K34" s="218"/>
      <c r="L34" s="218"/>
      <c r="M34" s="218"/>
      <c r="N34" s="218"/>
      <c r="O34" s="218"/>
      <c r="P34" s="218"/>
      <c r="Q34" s="218"/>
      <c r="R34" s="218"/>
      <c r="S34" s="218"/>
      <c r="T34" s="218"/>
    </row>
    <row r="35" spans="1:20" ht="15" customHeight="1" x14ac:dyDescent="0.25">
      <c r="A35" s="219" t="s">
        <v>73</v>
      </c>
      <c r="B35" s="132" t="s">
        <v>358</v>
      </c>
      <c r="C35" s="132" t="s">
        <v>637</v>
      </c>
      <c r="D35" s="158" t="s">
        <v>192</v>
      </c>
      <c r="E35" s="218"/>
      <c r="F35" s="219"/>
      <c r="G35" s="219"/>
      <c r="H35" s="262"/>
      <c r="I35" s="262"/>
      <c r="J35" s="258"/>
      <c r="K35" s="218"/>
      <c r="L35" s="218"/>
      <c r="M35" s="218"/>
      <c r="N35" s="218"/>
      <c r="O35" s="218"/>
      <c r="P35" s="218"/>
      <c r="Q35" s="218"/>
      <c r="R35" s="218"/>
      <c r="S35" s="218"/>
      <c r="T35" s="218"/>
    </row>
    <row r="36" spans="1:20" ht="15" customHeight="1" x14ac:dyDescent="0.25">
      <c r="A36" s="219" t="s">
        <v>74</v>
      </c>
      <c r="B36" s="132" t="s">
        <v>129</v>
      </c>
      <c r="C36" s="132" t="s">
        <v>336</v>
      </c>
      <c r="D36" s="467" t="s">
        <v>52</v>
      </c>
      <c r="E36" s="218"/>
      <c r="F36" s="219"/>
      <c r="G36" s="219"/>
      <c r="H36" s="262"/>
      <c r="I36" s="262"/>
      <c r="J36" s="258"/>
      <c r="K36" s="218"/>
      <c r="L36" s="218"/>
      <c r="M36" s="218"/>
      <c r="N36" s="218"/>
      <c r="O36" s="218"/>
      <c r="P36" s="218"/>
      <c r="Q36" s="218"/>
      <c r="R36" s="218"/>
      <c r="S36" s="218"/>
      <c r="T36" s="218"/>
    </row>
    <row r="37" spans="1:20" ht="15" customHeight="1" x14ac:dyDescent="0.25">
      <c r="A37" s="219"/>
      <c r="B37" s="270"/>
      <c r="C37" s="218"/>
      <c r="D37" s="218"/>
      <c r="E37" s="271"/>
      <c r="F37" s="219"/>
      <c r="G37" s="219"/>
      <c r="H37" s="262"/>
      <c r="I37" s="262"/>
      <c r="J37" s="258"/>
      <c r="K37" s="218"/>
      <c r="L37" s="218"/>
      <c r="M37" s="218"/>
      <c r="N37" s="218"/>
      <c r="O37" s="218"/>
      <c r="P37" s="218"/>
      <c r="Q37" s="218"/>
      <c r="R37" s="218"/>
      <c r="S37" s="218"/>
      <c r="T37" s="218"/>
    </row>
    <row r="38" spans="1:20" ht="15" customHeight="1" x14ac:dyDescent="0.25">
      <c r="A38" s="219"/>
      <c r="B38" s="270"/>
      <c r="C38" s="218"/>
      <c r="D38" s="218"/>
      <c r="E38" s="271"/>
      <c r="F38" s="219"/>
      <c r="G38" s="219"/>
      <c r="H38" s="262"/>
      <c r="I38" s="262"/>
      <c r="J38" s="258"/>
      <c r="K38" s="218"/>
      <c r="L38" s="218"/>
      <c r="M38" s="218"/>
      <c r="N38" s="218"/>
      <c r="O38" s="218"/>
      <c r="P38" s="218"/>
      <c r="Q38" s="218"/>
      <c r="R38" s="218"/>
      <c r="S38" s="218"/>
      <c r="T38" s="218"/>
    </row>
    <row r="39" spans="1:20" ht="15" customHeight="1" x14ac:dyDescent="0.25">
      <c r="A39" s="219"/>
      <c r="B39" s="270"/>
      <c r="C39" s="218"/>
      <c r="D39" s="218"/>
      <c r="E39" s="219"/>
      <c r="F39" s="219"/>
      <c r="G39" s="219"/>
      <c r="H39" s="262"/>
      <c r="I39" s="262"/>
      <c r="J39" s="258"/>
      <c r="K39" s="218"/>
      <c r="L39" s="218"/>
      <c r="M39" s="218"/>
      <c r="N39" s="218"/>
      <c r="O39" s="218"/>
      <c r="P39" s="218"/>
      <c r="Q39" s="218"/>
      <c r="R39" s="218"/>
      <c r="S39" s="218"/>
      <c r="T39" s="218"/>
    </row>
  </sheetData>
  <sortState xmlns:xlrd2="http://schemas.microsoft.com/office/spreadsheetml/2017/richdata2" ref="B9:J13">
    <sortCondition descending="1" ref="J9:J13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079EA-448F-4FD6-8264-23AFA82ABB79}">
  <dimension ref="A1:T39"/>
  <sheetViews>
    <sheetView workbookViewId="0">
      <selection activeCell="A30" sqref="A30"/>
    </sheetView>
  </sheetViews>
  <sheetFormatPr defaultColWidth="17.28515625" defaultRowHeight="15" x14ac:dyDescent="0.25"/>
  <cols>
    <col min="1" max="1" width="4.42578125" style="207" customWidth="1"/>
    <col min="2" max="2" width="24.85546875" style="244" customWidth="1"/>
    <col min="3" max="3" width="27" style="244" customWidth="1"/>
    <col min="4" max="4" width="12.140625" style="244" customWidth="1"/>
    <col min="5" max="5" width="14.7109375" style="244" customWidth="1"/>
    <col min="6" max="6" width="11.85546875" style="244" bestFit="1" customWidth="1"/>
    <col min="7" max="7" width="13.28515625" style="272" bestFit="1" customWidth="1"/>
    <col min="8" max="8" width="13.28515625" style="244" customWidth="1"/>
    <col min="9" max="9" width="13.28515625" style="346" customWidth="1"/>
    <col min="10" max="20" width="9.140625" style="244" customWidth="1"/>
    <col min="21" max="16384" width="17.28515625" style="244"/>
  </cols>
  <sheetData>
    <row r="1" spans="1:20" s="230" customFormat="1" ht="18.75" customHeight="1" x14ac:dyDescent="0.3">
      <c r="A1" s="233"/>
      <c r="B1" s="217" t="s">
        <v>179</v>
      </c>
      <c r="C1" s="231"/>
      <c r="D1" s="231"/>
      <c r="E1" s="233"/>
      <c r="F1" s="232"/>
      <c r="G1" s="277"/>
      <c r="H1" s="278"/>
      <c r="I1" s="278"/>
      <c r="J1" s="276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0" ht="15" customHeight="1" x14ac:dyDescent="0.25">
      <c r="A2" s="219"/>
      <c r="B2" s="227" t="s">
        <v>56</v>
      </c>
      <c r="C2" s="218"/>
      <c r="D2" s="218"/>
      <c r="E2" s="219"/>
      <c r="F2" s="218"/>
      <c r="G2" s="259"/>
      <c r="H2" s="257"/>
      <c r="I2" s="257"/>
      <c r="J2" s="258"/>
      <c r="K2" s="218"/>
      <c r="L2" s="218"/>
      <c r="M2" s="218"/>
      <c r="N2" s="218"/>
      <c r="O2" s="218"/>
      <c r="P2" s="218"/>
      <c r="Q2" s="218"/>
      <c r="R2" s="218"/>
      <c r="S2" s="218"/>
      <c r="T2" s="218"/>
    </row>
    <row r="3" spans="1:20" ht="15" customHeight="1" x14ac:dyDescent="0.25">
      <c r="A3" s="219"/>
      <c r="B3" s="260"/>
      <c r="C3" s="218"/>
      <c r="D3" s="218"/>
      <c r="E3" s="219"/>
      <c r="F3" s="219"/>
      <c r="G3" s="261"/>
      <c r="H3" s="262"/>
      <c r="I3" s="262"/>
      <c r="J3" s="25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1:20" ht="15" customHeight="1" x14ac:dyDescent="0.25">
      <c r="A4" s="219"/>
      <c r="B4" s="263" t="s">
        <v>70</v>
      </c>
      <c r="C4" s="218"/>
      <c r="D4" s="218"/>
      <c r="E4" s="219"/>
      <c r="F4" s="219"/>
      <c r="G4" s="261"/>
      <c r="H4" s="115"/>
      <c r="I4" s="115"/>
      <c r="J4" s="258"/>
      <c r="K4" s="218"/>
      <c r="L4" s="218"/>
      <c r="M4" s="218"/>
      <c r="N4" s="218"/>
      <c r="O4" s="218"/>
      <c r="P4" s="218"/>
      <c r="Q4" s="218"/>
      <c r="R4" s="218"/>
      <c r="S4" s="218"/>
      <c r="T4" s="218"/>
    </row>
    <row r="5" spans="1:20" ht="15" customHeight="1" x14ac:dyDescent="0.25">
      <c r="A5" s="219"/>
      <c r="B5" s="263" t="s">
        <v>58</v>
      </c>
      <c r="C5" s="218"/>
      <c r="D5" s="218"/>
      <c r="E5" s="115"/>
      <c r="F5" s="220"/>
      <c r="G5" s="264"/>
      <c r="H5" s="220"/>
      <c r="I5" s="220" t="s">
        <v>319</v>
      </c>
      <c r="J5" s="258"/>
      <c r="K5" s="218"/>
      <c r="L5" s="218"/>
      <c r="M5" s="218"/>
      <c r="N5" s="218"/>
      <c r="O5" s="218"/>
      <c r="P5" s="218"/>
      <c r="Q5" s="218"/>
      <c r="R5" s="218"/>
      <c r="S5" s="218"/>
      <c r="T5" s="218"/>
    </row>
    <row r="6" spans="1:20" ht="15" customHeight="1" x14ac:dyDescent="0.25">
      <c r="A6" s="219"/>
      <c r="B6" s="218"/>
      <c r="C6" s="218"/>
      <c r="D6" s="218"/>
      <c r="E6" s="73" t="s">
        <v>66</v>
      </c>
      <c r="F6" s="89" t="s">
        <v>370</v>
      </c>
      <c r="G6" s="73" t="s">
        <v>61</v>
      </c>
      <c r="H6" s="73" t="s">
        <v>2</v>
      </c>
      <c r="I6" s="73" t="s">
        <v>526</v>
      </c>
      <c r="J6" s="258"/>
      <c r="K6" s="218"/>
      <c r="L6" s="218"/>
      <c r="M6" s="218"/>
      <c r="N6" s="218"/>
      <c r="O6" s="218"/>
      <c r="P6" s="218"/>
      <c r="Q6" s="218"/>
      <c r="R6" s="218"/>
      <c r="S6" s="218"/>
      <c r="T6" s="218"/>
    </row>
    <row r="7" spans="1:20" ht="15" customHeight="1" x14ac:dyDescent="0.25">
      <c r="A7" s="219"/>
      <c r="B7" s="218"/>
      <c r="C7" s="218"/>
      <c r="D7" s="218"/>
      <c r="E7" s="222" t="s">
        <v>175</v>
      </c>
      <c r="F7" s="89" t="s">
        <v>371</v>
      </c>
      <c r="G7" s="73" t="s">
        <v>172</v>
      </c>
      <c r="H7" s="73" t="s">
        <v>177</v>
      </c>
      <c r="I7" s="73" t="s">
        <v>527</v>
      </c>
      <c r="J7" s="258"/>
      <c r="K7" s="218"/>
      <c r="L7" s="218"/>
      <c r="M7" s="218"/>
      <c r="N7" s="218"/>
      <c r="O7" s="218"/>
      <c r="P7" s="218"/>
      <c r="Q7" s="218"/>
      <c r="R7" s="218"/>
      <c r="S7" s="218"/>
      <c r="T7" s="218"/>
    </row>
    <row r="8" spans="1:20" ht="15" customHeight="1" x14ac:dyDescent="0.25">
      <c r="A8" s="73"/>
      <c r="B8" s="282" t="s">
        <v>4</v>
      </c>
      <c r="C8" s="282" t="s">
        <v>5</v>
      </c>
      <c r="D8" s="282" t="s">
        <v>6</v>
      </c>
      <c r="E8" s="347"/>
      <c r="F8" s="284"/>
      <c r="G8" s="285"/>
      <c r="H8" s="286"/>
      <c r="I8" s="286"/>
      <c r="J8" s="265" t="s">
        <v>7</v>
      </c>
      <c r="K8" s="218"/>
      <c r="L8" s="218"/>
      <c r="M8" s="218"/>
      <c r="N8" s="218"/>
      <c r="O8" s="218"/>
      <c r="P8" s="218"/>
      <c r="Q8" s="218"/>
      <c r="R8" s="218"/>
      <c r="S8" s="218"/>
      <c r="T8" s="218"/>
    </row>
    <row r="9" spans="1:20" ht="15" customHeight="1" x14ac:dyDescent="0.25">
      <c r="A9" s="219">
        <v>1</v>
      </c>
      <c r="B9" s="250" t="s">
        <v>324</v>
      </c>
      <c r="C9" s="250" t="s">
        <v>325</v>
      </c>
      <c r="D9" s="251" t="s">
        <v>326</v>
      </c>
      <c r="E9" s="459">
        <v>19</v>
      </c>
      <c r="F9" s="457">
        <v>22</v>
      </c>
      <c r="G9" s="463" t="s">
        <v>715</v>
      </c>
      <c r="H9" s="459">
        <v>22</v>
      </c>
      <c r="I9" s="459"/>
      <c r="J9" s="273">
        <f t="shared" ref="J9:J27" si="0">SUM(E9:I9)</f>
        <v>63</v>
      </c>
      <c r="K9" s="218"/>
      <c r="L9" s="218"/>
      <c r="M9" s="218"/>
      <c r="N9" s="266"/>
      <c r="O9" s="218"/>
      <c r="P9" s="218"/>
      <c r="Q9" s="218"/>
      <c r="R9" s="218"/>
      <c r="S9" s="218"/>
      <c r="T9" s="218"/>
    </row>
    <row r="10" spans="1:20" ht="15" customHeight="1" x14ac:dyDescent="0.25">
      <c r="A10" s="219">
        <v>1</v>
      </c>
      <c r="B10" s="365" t="s">
        <v>332</v>
      </c>
      <c r="C10" s="365" t="s">
        <v>333</v>
      </c>
      <c r="D10" s="462" t="s">
        <v>132</v>
      </c>
      <c r="E10" s="456">
        <v>13</v>
      </c>
      <c r="F10" s="459"/>
      <c r="G10" s="460">
        <v>25</v>
      </c>
      <c r="H10" s="459">
        <v>25</v>
      </c>
      <c r="I10" s="459"/>
      <c r="J10" s="273">
        <f t="shared" si="0"/>
        <v>63</v>
      </c>
      <c r="K10" s="218"/>
      <c r="L10" s="218"/>
      <c r="M10" s="218"/>
      <c r="N10" s="266"/>
      <c r="O10" s="218"/>
      <c r="P10" s="218"/>
      <c r="Q10" s="218"/>
      <c r="R10" s="218"/>
      <c r="S10" s="218"/>
      <c r="T10" s="218"/>
    </row>
    <row r="11" spans="1:20" ht="15" customHeight="1" x14ac:dyDescent="0.25">
      <c r="A11" s="219">
        <v>3</v>
      </c>
      <c r="B11" s="250" t="s">
        <v>501</v>
      </c>
      <c r="C11" s="250" t="s">
        <v>502</v>
      </c>
      <c r="D11" s="251" t="s">
        <v>503</v>
      </c>
      <c r="E11" s="456"/>
      <c r="F11" s="459">
        <v>25</v>
      </c>
      <c r="G11" s="459">
        <v>17</v>
      </c>
      <c r="H11" s="459">
        <v>17</v>
      </c>
      <c r="I11" s="459"/>
      <c r="J11" s="273">
        <f t="shared" si="0"/>
        <v>59</v>
      </c>
      <c r="K11" s="218"/>
      <c r="L11" s="218"/>
      <c r="M11" s="218"/>
      <c r="N11" s="266"/>
      <c r="O11" s="218"/>
      <c r="P11" s="218"/>
      <c r="Q11" s="218"/>
      <c r="R11" s="218"/>
      <c r="S11" s="218"/>
      <c r="T11" s="218"/>
    </row>
    <row r="12" spans="1:20" ht="15" customHeight="1" x14ac:dyDescent="0.25">
      <c r="A12" s="219">
        <v>4</v>
      </c>
      <c r="B12" s="250" t="s">
        <v>330</v>
      </c>
      <c r="C12" s="250" t="s">
        <v>331</v>
      </c>
      <c r="D12" s="251" t="s">
        <v>130</v>
      </c>
      <c r="E12" s="456">
        <v>15</v>
      </c>
      <c r="F12" s="459">
        <v>19</v>
      </c>
      <c r="G12" s="461" t="s">
        <v>693</v>
      </c>
      <c r="H12" s="459">
        <v>19</v>
      </c>
      <c r="I12" s="459"/>
      <c r="J12" s="273">
        <f t="shared" si="0"/>
        <v>53</v>
      </c>
      <c r="K12" s="218"/>
      <c r="L12" s="218"/>
      <c r="M12" s="218"/>
      <c r="N12" s="266"/>
      <c r="O12" s="218"/>
      <c r="P12" s="218"/>
      <c r="Q12" s="218"/>
      <c r="R12" s="218"/>
      <c r="S12" s="218"/>
      <c r="T12" s="218"/>
    </row>
    <row r="13" spans="1:20" ht="15" customHeight="1" x14ac:dyDescent="0.25">
      <c r="A13" s="219">
        <v>5</v>
      </c>
      <c r="B13" s="250" t="s">
        <v>320</v>
      </c>
      <c r="C13" s="250" t="s">
        <v>321</v>
      </c>
      <c r="D13" s="251" t="s">
        <v>103</v>
      </c>
      <c r="E13" s="364">
        <v>25</v>
      </c>
      <c r="F13" s="459"/>
      <c r="G13" s="459"/>
      <c r="H13" s="459">
        <v>10</v>
      </c>
      <c r="I13" s="459">
        <v>12.5</v>
      </c>
      <c r="J13" s="273">
        <f t="shared" si="0"/>
        <v>47.5</v>
      </c>
      <c r="K13" s="218"/>
      <c r="L13" s="218"/>
      <c r="M13" s="218"/>
      <c r="N13" s="266"/>
      <c r="O13" s="218"/>
      <c r="P13" s="218"/>
      <c r="Q13" s="218"/>
      <c r="R13" s="218"/>
      <c r="S13" s="218"/>
      <c r="T13" s="218"/>
    </row>
    <row r="14" spans="1:20" ht="15" customHeight="1" x14ac:dyDescent="0.25">
      <c r="A14" s="219"/>
      <c r="B14" s="137" t="s">
        <v>327</v>
      </c>
      <c r="C14" s="137" t="s">
        <v>328</v>
      </c>
      <c r="D14" s="137" t="s">
        <v>329</v>
      </c>
      <c r="E14" s="192">
        <v>17</v>
      </c>
      <c r="F14" s="193"/>
      <c r="G14" s="194"/>
      <c r="H14" s="193">
        <v>13</v>
      </c>
      <c r="I14" s="193"/>
      <c r="J14" s="273">
        <f t="shared" si="0"/>
        <v>30</v>
      </c>
      <c r="K14" s="218"/>
      <c r="L14" s="218"/>
      <c r="M14" s="218"/>
      <c r="N14" s="266"/>
      <c r="O14" s="218"/>
      <c r="P14" s="218"/>
      <c r="Q14" s="218"/>
      <c r="R14" s="218"/>
      <c r="S14" s="218"/>
      <c r="T14" s="218"/>
    </row>
    <row r="15" spans="1:20" ht="15" customHeight="1" x14ac:dyDescent="0.25">
      <c r="A15" s="219"/>
      <c r="B15" s="132" t="s">
        <v>506</v>
      </c>
      <c r="C15" s="132" t="s">
        <v>507</v>
      </c>
      <c r="D15" s="116" t="s">
        <v>508</v>
      </c>
      <c r="E15" s="192"/>
      <c r="F15" s="193">
        <v>15</v>
      </c>
      <c r="G15" s="194">
        <v>10</v>
      </c>
      <c r="H15" s="193"/>
      <c r="I15" s="193"/>
      <c r="J15" s="273">
        <f t="shared" si="0"/>
        <v>25</v>
      </c>
      <c r="K15" s="218"/>
      <c r="L15" s="218"/>
      <c r="M15" s="218"/>
      <c r="N15" s="266"/>
      <c r="O15" s="218"/>
      <c r="P15" s="218"/>
      <c r="Q15" s="218"/>
      <c r="R15" s="218"/>
      <c r="S15" s="218"/>
      <c r="T15" s="218"/>
    </row>
    <row r="16" spans="1:20" ht="15" customHeight="1" x14ac:dyDescent="0.25">
      <c r="A16" s="219"/>
      <c r="B16" s="133" t="s">
        <v>322</v>
      </c>
      <c r="C16" s="133" t="s">
        <v>323</v>
      </c>
      <c r="D16" s="116" t="s">
        <v>303</v>
      </c>
      <c r="E16" s="192">
        <v>22</v>
      </c>
      <c r="F16" s="193"/>
      <c r="G16" s="194"/>
      <c r="H16" s="193"/>
      <c r="I16" s="193"/>
      <c r="J16" s="273">
        <f t="shared" si="0"/>
        <v>22</v>
      </c>
      <c r="K16" s="218"/>
      <c r="L16" s="218"/>
      <c r="M16" s="218"/>
      <c r="N16" s="266"/>
      <c r="O16" s="218"/>
      <c r="P16" s="218"/>
      <c r="Q16" s="218"/>
      <c r="R16" s="218"/>
      <c r="S16" s="218"/>
      <c r="T16" s="218"/>
    </row>
    <row r="17" spans="1:20" ht="15" customHeight="1" x14ac:dyDescent="0.25">
      <c r="A17" s="219"/>
      <c r="B17" s="132" t="s">
        <v>622</v>
      </c>
      <c r="C17" s="132" t="s">
        <v>623</v>
      </c>
      <c r="D17" s="117" t="s">
        <v>591</v>
      </c>
      <c r="E17" s="192"/>
      <c r="F17" s="193"/>
      <c r="G17" s="194">
        <v>22</v>
      </c>
      <c r="H17" s="193"/>
      <c r="I17" s="193"/>
      <c r="J17" s="273">
        <f t="shared" si="0"/>
        <v>22</v>
      </c>
      <c r="K17" s="218"/>
      <c r="L17" s="218"/>
      <c r="M17" s="218"/>
      <c r="N17" s="266"/>
      <c r="O17" s="218"/>
      <c r="P17" s="218"/>
      <c r="Q17" s="218"/>
      <c r="R17" s="218"/>
      <c r="S17" s="218"/>
      <c r="T17" s="218"/>
    </row>
    <row r="18" spans="1:20" ht="15" customHeight="1" x14ac:dyDescent="0.25">
      <c r="A18" s="219"/>
      <c r="B18" s="132" t="s">
        <v>482</v>
      </c>
      <c r="C18" s="132" t="s">
        <v>624</v>
      </c>
      <c r="D18" s="163" t="s">
        <v>28</v>
      </c>
      <c r="E18" s="192"/>
      <c r="F18" s="193"/>
      <c r="G18" s="194">
        <v>19</v>
      </c>
      <c r="H18" s="193"/>
      <c r="I18" s="193"/>
      <c r="J18" s="273">
        <f t="shared" si="0"/>
        <v>19</v>
      </c>
      <c r="K18" s="218"/>
      <c r="L18" s="218"/>
      <c r="M18" s="218"/>
      <c r="N18" s="266"/>
      <c r="O18" s="218"/>
      <c r="P18" s="218"/>
      <c r="Q18" s="218"/>
      <c r="R18" s="218"/>
      <c r="S18" s="218"/>
      <c r="T18" s="218"/>
    </row>
    <row r="19" spans="1:20" ht="15" customHeight="1" x14ac:dyDescent="0.25">
      <c r="A19" s="219"/>
      <c r="B19" s="148" t="s">
        <v>504</v>
      </c>
      <c r="C19" s="148" t="s">
        <v>505</v>
      </c>
      <c r="D19" s="149" t="s">
        <v>52</v>
      </c>
      <c r="E19" s="193"/>
      <c r="F19" s="193">
        <v>17</v>
      </c>
      <c r="G19" s="194"/>
      <c r="H19" s="193"/>
      <c r="I19" s="193"/>
      <c r="J19" s="273">
        <f t="shared" si="0"/>
        <v>17</v>
      </c>
      <c r="K19" s="218"/>
      <c r="L19" s="218"/>
      <c r="M19" s="218"/>
      <c r="N19" s="266"/>
      <c r="O19" s="218"/>
      <c r="P19" s="218"/>
      <c r="Q19" s="218"/>
      <c r="R19" s="218"/>
      <c r="S19" s="218"/>
      <c r="T19" s="218"/>
    </row>
    <row r="20" spans="1:20" ht="15" customHeight="1" x14ac:dyDescent="0.25">
      <c r="A20" s="219"/>
      <c r="B20" s="150" t="s">
        <v>713</v>
      </c>
      <c r="C20" s="150" t="s">
        <v>714</v>
      </c>
      <c r="D20" s="161" t="s">
        <v>96</v>
      </c>
      <c r="E20" s="193"/>
      <c r="F20" s="193"/>
      <c r="G20" s="194"/>
      <c r="H20" s="193">
        <v>15</v>
      </c>
      <c r="I20" s="193"/>
      <c r="J20" s="273">
        <f t="shared" si="0"/>
        <v>15</v>
      </c>
      <c r="K20" s="218"/>
      <c r="L20" s="218"/>
      <c r="M20" s="218"/>
      <c r="N20" s="266"/>
      <c r="O20" s="218"/>
      <c r="P20" s="218"/>
      <c r="Q20" s="218"/>
      <c r="R20" s="218"/>
      <c r="S20" s="218"/>
      <c r="T20" s="218"/>
    </row>
    <row r="21" spans="1:20" ht="15" customHeight="1" x14ac:dyDescent="0.25">
      <c r="A21" s="219"/>
      <c r="B21" s="156" t="s">
        <v>509</v>
      </c>
      <c r="C21" s="156" t="s">
        <v>510</v>
      </c>
      <c r="D21" s="129" t="s">
        <v>259</v>
      </c>
      <c r="E21" s="193"/>
      <c r="F21" s="193">
        <v>13</v>
      </c>
      <c r="G21" s="194"/>
      <c r="H21" s="193"/>
      <c r="I21" s="193"/>
      <c r="J21" s="273">
        <f t="shared" si="0"/>
        <v>13</v>
      </c>
      <c r="K21" s="218"/>
      <c r="L21" s="218"/>
      <c r="M21" s="218"/>
      <c r="N21" s="266"/>
      <c r="O21" s="218"/>
      <c r="P21" s="218"/>
      <c r="Q21" s="218"/>
      <c r="R21" s="218"/>
      <c r="S21" s="218"/>
      <c r="T21" s="218"/>
    </row>
    <row r="22" spans="1:20" ht="15" customHeight="1" x14ac:dyDescent="0.25">
      <c r="A22" s="219"/>
      <c r="B22" s="156" t="s">
        <v>499</v>
      </c>
      <c r="C22" s="156" t="s">
        <v>511</v>
      </c>
      <c r="D22" s="128" t="s">
        <v>500</v>
      </c>
      <c r="E22" s="193"/>
      <c r="F22" s="193">
        <v>10</v>
      </c>
      <c r="G22" s="194"/>
      <c r="H22" s="193"/>
      <c r="I22" s="193"/>
      <c r="J22" s="273">
        <f t="shared" si="0"/>
        <v>10</v>
      </c>
      <c r="K22" s="218"/>
      <c r="L22" s="218"/>
      <c r="M22" s="218"/>
      <c r="N22" s="266"/>
      <c r="O22" s="218"/>
      <c r="P22" s="218"/>
      <c r="Q22" s="218"/>
      <c r="R22" s="218"/>
      <c r="S22" s="218"/>
      <c r="T22" s="218"/>
    </row>
    <row r="23" spans="1:20" ht="15" customHeight="1" x14ac:dyDescent="0.25">
      <c r="A23" s="219"/>
      <c r="B23" s="156" t="s">
        <v>512</v>
      </c>
      <c r="C23" s="156" t="s">
        <v>513</v>
      </c>
      <c r="D23" s="129" t="s">
        <v>514</v>
      </c>
      <c r="E23" s="134"/>
      <c r="F23" s="134">
        <v>9</v>
      </c>
      <c r="G23" s="135"/>
      <c r="H23" s="134"/>
      <c r="I23" s="134"/>
      <c r="J23" s="273">
        <f t="shared" si="0"/>
        <v>9</v>
      </c>
      <c r="K23" s="218"/>
      <c r="L23" s="218"/>
      <c r="M23" s="218"/>
      <c r="N23" s="266"/>
      <c r="O23" s="218"/>
      <c r="P23" s="218"/>
      <c r="Q23" s="218"/>
      <c r="R23" s="218"/>
      <c r="S23" s="218"/>
      <c r="T23" s="218"/>
    </row>
    <row r="24" spans="1:20" ht="15" customHeight="1" x14ac:dyDescent="0.25">
      <c r="A24" s="219"/>
      <c r="B24" s="150" t="s">
        <v>515</v>
      </c>
      <c r="C24" s="150" t="s">
        <v>516</v>
      </c>
      <c r="D24" s="150" t="s">
        <v>517</v>
      </c>
      <c r="E24" s="193"/>
      <c r="F24" s="193">
        <v>9</v>
      </c>
      <c r="G24" s="194"/>
      <c r="H24" s="193"/>
      <c r="I24" s="193"/>
      <c r="J24" s="273">
        <f t="shared" si="0"/>
        <v>9</v>
      </c>
      <c r="K24" s="218"/>
      <c r="L24" s="218"/>
      <c r="M24" s="218"/>
      <c r="N24" s="266"/>
      <c r="O24" s="218"/>
      <c r="P24" s="218"/>
      <c r="Q24" s="218"/>
      <c r="R24" s="218"/>
      <c r="S24" s="218"/>
      <c r="T24" s="218"/>
    </row>
    <row r="25" spans="1:20" ht="15" customHeight="1" x14ac:dyDescent="0.25">
      <c r="A25" s="219"/>
      <c r="B25" s="165" t="s">
        <v>625</v>
      </c>
      <c r="C25" s="165" t="s">
        <v>626</v>
      </c>
      <c r="D25" s="162" t="s">
        <v>29</v>
      </c>
      <c r="E25" s="195"/>
      <c r="F25" s="195"/>
      <c r="G25" s="194">
        <v>9</v>
      </c>
      <c r="H25" s="195"/>
      <c r="I25" s="195"/>
      <c r="J25" s="273">
        <f t="shared" si="0"/>
        <v>9</v>
      </c>
      <c r="K25" s="218"/>
      <c r="L25" s="218"/>
      <c r="M25" s="218"/>
      <c r="N25" s="266"/>
      <c r="O25" s="218"/>
      <c r="P25" s="218"/>
      <c r="Q25" s="218"/>
      <c r="R25" s="218"/>
      <c r="S25" s="218"/>
      <c r="T25" s="218"/>
    </row>
    <row r="26" spans="1:20" ht="15" customHeight="1" x14ac:dyDescent="0.25">
      <c r="A26" s="219"/>
      <c r="B26" s="132" t="s">
        <v>515</v>
      </c>
      <c r="C26" s="132" t="s">
        <v>518</v>
      </c>
      <c r="D26" s="421" t="s">
        <v>517</v>
      </c>
      <c r="E26" s="193"/>
      <c r="F26" s="193">
        <v>7</v>
      </c>
      <c r="G26" s="194"/>
      <c r="H26" s="193"/>
      <c r="I26" s="193"/>
      <c r="J26" s="273">
        <f t="shared" si="0"/>
        <v>7</v>
      </c>
      <c r="K26" s="218"/>
      <c r="L26" s="218"/>
      <c r="M26" s="218"/>
      <c r="N26" s="266"/>
      <c r="O26" s="218"/>
      <c r="P26" s="218"/>
      <c r="Q26" s="218"/>
      <c r="R26" s="218"/>
      <c r="S26" s="218"/>
      <c r="T26" s="218"/>
    </row>
    <row r="27" spans="1:20" ht="15" customHeight="1" x14ac:dyDescent="0.25">
      <c r="A27" s="219"/>
      <c r="B27" s="137"/>
      <c r="C27" s="137"/>
      <c r="D27" s="196"/>
      <c r="E27" s="193"/>
      <c r="F27" s="193"/>
      <c r="G27" s="194"/>
      <c r="H27" s="193"/>
      <c r="I27" s="193"/>
      <c r="J27" s="273">
        <f t="shared" si="0"/>
        <v>0</v>
      </c>
      <c r="K27" s="218"/>
      <c r="L27" s="218"/>
      <c r="M27" s="218"/>
      <c r="N27" s="266"/>
      <c r="O27" s="218"/>
      <c r="P27" s="218"/>
      <c r="Q27" s="218"/>
      <c r="R27" s="218"/>
      <c r="S27" s="218"/>
      <c r="T27" s="218"/>
    </row>
    <row r="28" spans="1:20" ht="15" customHeight="1" x14ac:dyDescent="0.25">
      <c r="A28" s="219"/>
      <c r="B28" s="253"/>
      <c r="C28" s="253"/>
      <c r="D28" s="254"/>
      <c r="E28" s="255"/>
      <c r="F28" s="255"/>
      <c r="G28" s="256"/>
      <c r="H28" s="255"/>
      <c r="I28" s="255"/>
      <c r="J28" s="273">
        <f t="shared" ref="J28" si="1">SUM(E28:I28)</f>
        <v>0</v>
      </c>
      <c r="K28" s="218"/>
      <c r="L28" s="218"/>
      <c r="M28" s="218"/>
      <c r="N28" s="266"/>
      <c r="O28" s="218"/>
      <c r="P28" s="218"/>
      <c r="Q28" s="218"/>
      <c r="R28" s="218"/>
      <c r="S28" s="218"/>
      <c r="T28" s="218"/>
    </row>
    <row r="29" spans="1:20" s="272" customFormat="1" ht="15" customHeight="1" x14ac:dyDescent="0.25">
      <c r="A29" s="261"/>
      <c r="D29" s="279"/>
      <c r="E29" s="267"/>
      <c r="F29" s="267"/>
      <c r="G29" s="267"/>
      <c r="H29" s="280"/>
      <c r="I29" s="280"/>
      <c r="J29" s="281"/>
      <c r="K29" s="259"/>
      <c r="L29" s="259"/>
      <c r="M29" s="259"/>
      <c r="N29" s="259"/>
      <c r="O29" s="259"/>
      <c r="P29" s="259"/>
      <c r="Q29" s="259"/>
      <c r="R29" s="259"/>
      <c r="S29" s="259"/>
      <c r="T29" s="259"/>
    </row>
    <row r="30" spans="1:20" s="272" customFormat="1" ht="15" customHeight="1" x14ac:dyDescent="0.25">
      <c r="A30" s="261"/>
      <c r="D30" s="279"/>
      <c r="E30" s="267"/>
      <c r="F30" s="267"/>
      <c r="G30" s="267"/>
      <c r="H30" s="280"/>
      <c r="I30" s="280"/>
      <c r="J30" s="281"/>
      <c r="K30" s="259"/>
      <c r="L30" s="259"/>
      <c r="M30" s="259"/>
      <c r="N30" s="259"/>
      <c r="O30" s="259"/>
      <c r="P30" s="259"/>
      <c r="Q30" s="259"/>
      <c r="R30" s="259"/>
      <c r="S30" s="259"/>
      <c r="T30" s="259"/>
    </row>
    <row r="31" spans="1:20" s="230" customFormat="1" ht="18.75" customHeight="1" x14ac:dyDescent="0.3">
      <c r="A31" s="233"/>
      <c r="B31" s="217" t="s">
        <v>75</v>
      </c>
      <c r="C31" s="231"/>
      <c r="D31" s="231"/>
      <c r="E31" s="233"/>
      <c r="F31" s="233"/>
      <c r="G31" s="274"/>
      <c r="H31" s="275"/>
      <c r="I31" s="275"/>
      <c r="J31" s="276"/>
      <c r="K31" s="231"/>
      <c r="L31" s="231"/>
      <c r="M31" s="231"/>
      <c r="N31" s="231"/>
      <c r="O31" s="231"/>
      <c r="P31" s="231"/>
      <c r="Q31" s="231"/>
      <c r="R31" s="231"/>
      <c r="S31" s="231"/>
      <c r="T31" s="231"/>
    </row>
    <row r="32" spans="1:20" ht="15.75" customHeight="1" x14ac:dyDescent="0.25">
      <c r="A32" s="219"/>
      <c r="B32" s="218" t="s">
        <v>59</v>
      </c>
      <c r="C32" s="218"/>
      <c r="D32" s="218"/>
      <c r="E32" s="219"/>
      <c r="F32" s="219"/>
      <c r="G32" s="261"/>
      <c r="H32" s="262"/>
      <c r="I32" s="262"/>
      <c r="J32" s="258"/>
      <c r="K32" s="218"/>
      <c r="L32" s="218"/>
      <c r="M32" s="218"/>
      <c r="N32" s="218"/>
      <c r="O32" s="218"/>
      <c r="P32" s="218"/>
      <c r="Q32" s="218"/>
      <c r="R32" s="218"/>
      <c r="S32" s="218"/>
      <c r="T32" s="218"/>
    </row>
    <row r="33" spans="1:20" ht="15" customHeight="1" x14ac:dyDescent="0.25">
      <c r="A33" s="219"/>
      <c r="B33" s="268" t="s">
        <v>4</v>
      </c>
      <c r="C33" s="268" t="s">
        <v>5</v>
      </c>
      <c r="D33" s="269" t="s">
        <v>6</v>
      </c>
      <c r="E33" s="218"/>
      <c r="F33" s="219"/>
      <c r="G33" s="261"/>
      <c r="H33" s="262"/>
      <c r="I33" s="262"/>
      <c r="J33" s="258"/>
      <c r="K33" s="218"/>
      <c r="L33" s="218"/>
      <c r="M33" s="218"/>
      <c r="N33" s="218"/>
      <c r="O33" s="218"/>
      <c r="P33" s="218"/>
      <c r="Q33" s="218"/>
      <c r="R33" s="218"/>
      <c r="S33" s="218"/>
      <c r="T33" s="218"/>
    </row>
    <row r="34" spans="1:20" ht="15" customHeight="1" x14ac:dyDescent="0.25">
      <c r="A34" s="262" t="s">
        <v>71</v>
      </c>
      <c r="B34" s="365" t="s">
        <v>332</v>
      </c>
      <c r="C34" s="365" t="s">
        <v>333</v>
      </c>
      <c r="D34" s="462" t="s">
        <v>132</v>
      </c>
      <c r="E34" s="218"/>
      <c r="F34" s="219"/>
      <c r="G34" s="261"/>
      <c r="H34" s="262"/>
      <c r="I34" s="262"/>
      <c r="J34" s="258"/>
      <c r="K34" s="218"/>
      <c r="L34" s="218"/>
      <c r="M34" s="218"/>
      <c r="N34" s="218"/>
      <c r="O34" s="218"/>
      <c r="P34" s="218"/>
      <c r="Q34" s="218"/>
      <c r="R34" s="218"/>
      <c r="S34" s="218"/>
      <c r="T34" s="218"/>
    </row>
    <row r="35" spans="1:20" ht="15" customHeight="1" x14ac:dyDescent="0.25">
      <c r="A35" s="219" t="s">
        <v>72</v>
      </c>
      <c r="B35" s="132" t="s">
        <v>330</v>
      </c>
      <c r="C35" s="132" t="s">
        <v>331</v>
      </c>
      <c r="D35" s="155" t="s">
        <v>130</v>
      </c>
      <c r="E35" s="218"/>
      <c r="F35" s="219"/>
      <c r="G35" s="261"/>
      <c r="H35" s="262"/>
      <c r="I35" s="262"/>
      <c r="J35" s="258"/>
      <c r="K35" s="218"/>
      <c r="L35" s="218"/>
      <c r="M35" s="218"/>
      <c r="N35" s="218"/>
      <c r="O35" s="218"/>
      <c r="P35" s="218"/>
      <c r="Q35" s="218"/>
      <c r="R35" s="218"/>
      <c r="S35" s="218"/>
      <c r="T35" s="218"/>
    </row>
    <row r="36" spans="1:20" ht="15" customHeight="1" x14ac:dyDescent="0.25">
      <c r="A36" s="219" t="s">
        <v>73</v>
      </c>
      <c r="B36" s="132" t="s">
        <v>324</v>
      </c>
      <c r="C36" s="132" t="s">
        <v>325</v>
      </c>
      <c r="D36" s="155" t="s">
        <v>326</v>
      </c>
      <c r="E36" s="218"/>
      <c r="F36" s="219"/>
      <c r="G36" s="261"/>
      <c r="H36" s="262"/>
      <c r="I36" s="262"/>
      <c r="J36" s="258"/>
      <c r="K36" s="218"/>
      <c r="L36" s="218"/>
      <c r="M36" s="218"/>
      <c r="N36" s="218"/>
      <c r="O36" s="218"/>
      <c r="P36" s="218"/>
      <c r="Q36" s="218"/>
      <c r="R36" s="218"/>
      <c r="S36" s="218"/>
      <c r="T36" s="218"/>
    </row>
    <row r="37" spans="1:20" ht="15" customHeight="1" x14ac:dyDescent="0.25">
      <c r="A37" s="262" t="s">
        <v>74</v>
      </c>
      <c r="B37" s="132" t="s">
        <v>320</v>
      </c>
      <c r="C37" s="132" t="s">
        <v>321</v>
      </c>
      <c r="D37" s="155" t="s">
        <v>103</v>
      </c>
      <c r="E37" s="271"/>
      <c r="F37" s="219"/>
      <c r="G37" s="261"/>
      <c r="H37" s="262"/>
      <c r="I37" s="262"/>
      <c r="J37" s="258"/>
      <c r="K37" s="218"/>
      <c r="L37" s="218"/>
      <c r="M37" s="218"/>
      <c r="N37" s="218"/>
      <c r="O37" s="218"/>
      <c r="P37" s="218"/>
      <c r="Q37" s="218"/>
      <c r="R37" s="218"/>
      <c r="S37" s="218"/>
      <c r="T37" s="218"/>
    </row>
    <row r="38" spans="1:20" ht="15" customHeight="1" x14ac:dyDescent="0.25">
      <c r="A38" s="219" t="s">
        <v>754</v>
      </c>
      <c r="B38" s="132" t="s">
        <v>501</v>
      </c>
      <c r="C38" s="132" t="s">
        <v>502</v>
      </c>
      <c r="D38" s="155" t="s">
        <v>503</v>
      </c>
      <c r="E38" s="271"/>
      <c r="F38" s="219"/>
      <c r="G38" s="261"/>
      <c r="H38" s="262"/>
      <c r="I38" s="262"/>
      <c r="J38" s="258"/>
      <c r="K38" s="218"/>
      <c r="L38" s="218"/>
      <c r="M38" s="218"/>
      <c r="N38" s="218"/>
      <c r="O38" s="218"/>
      <c r="P38" s="218"/>
      <c r="Q38" s="218"/>
      <c r="R38" s="218"/>
      <c r="S38" s="218"/>
      <c r="T38" s="218"/>
    </row>
    <row r="39" spans="1:20" ht="15" customHeight="1" x14ac:dyDescent="0.25">
      <c r="A39" s="219"/>
      <c r="B39" s="270"/>
      <c r="C39" s="218"/>
      <c r="D39" s="218"/>
      <c r="E39" s="219"/>
      <c r="F39" s="219"/>
      <c r="G39" s="261"/>
      <c r="H39" s="262"/>
      <c r="I39" s="262"/>
      <c r="J39" s="258"/>
      <c r="K39" s="218"/>
      <c r="L39" s="218"/>
      <c r="M39" s="218"/>
      <c r="N39" s="218"/>
      <c r="O39" s="218"/>
      <c r="P39" s="218"/>
      <c r="Q39" s="218"/>
      <c r="R39" s="218"/>
      <c r="S39" s="218"/>
      <c r="T39" s="218"/>
    </row>
  </sheetData>
  <sortState xmlns:xlrd2="http://schemas.microsoft.com/office/spreadsheetml/2017/richdata2" ref="B9:J27">
    <sortCondition descending="1" ref="J9:J27"/>
  </sortState>
  <phoneticPr fontId="5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14" ma:contentTypeDescription="Luo uusi asiakirja." ma:contentTypeScope="" ma:versionID="035c32ea7f5b08d5077cae25d06ff9c1">
  <xsd:schema xmlns:xsd="http://www.w3.org/2001/XMLSchema" xmlns:xs="http://www.w3.org/2001/XMLSchema" xmlns:p="http://schemas.microsoft.com/office/2006/metadata/properties" xmlns:ns2="86410774-5512-4ff5-80ac-d9b12b37a05a" xmlns:ns3="40b868c1-7899-4e3a-a680-7b130e8f3f49" targetNamespace="http://schemas.microsoft.com/office/2006/metadata/properties" ma:root="true" ma:fieldsID="23d7d53ca6598feb5e228323bbe04615" ns2:_="" ns3:_="">
    <xsd:import namespace="86410774-5512-4ff5-80ac-d9b12b37a05a"/>
    <xsd:import namespace="40b868c1-7899-4e3a-a680-7b130e8f3f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868c1-7899-4e3a-a680-7b130e8f3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F232F8-2176-4567-9A95-787F064CEDF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4aabc4f-fdb0-44e8-a644-7ab7c2c23b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562C4B-1DE0-4A14-AF7D-6C3F884EA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40b868c1-7899-4e3a-a680-7b130e8f3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F00DEA-2891-4F03-A292-1DC39D1CF2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Pohjola Grand Tour</vt:lpstr>
      <vt:lpstr>Pohjola Small Tour</vt:lpstr>
      <vt:lpstr>Pohjola Rising Tour</vt:lpstr>
      <vt:lpstr>Pohjola Finnhorse Tour</vt:lpstr>
      <vt:lpstr>Winter cup</vt:lpstr>
      <vt:lpstr>Legimia Future cup</vt:lpstr>
      <vt:lpstr>EQPro 7-8v</vt:lpstr>
      <vt:lpstr>EQPro 6v</vt:lpstr>
      <vt:lpstr>EQPro 5v</vt:lpstr>
      <vt:lpstr>Paccelli</vt:lpstr>
      <vt:lpstr>Junioricup</vt:lpstr>
      <vt:lpstr>Ponicup</vt:lpstr>
      <vt:lpstr>Pikkumestaruus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</dc:creator>
  <cp:lastModifiedBy>Tuula Tella</cp:lastModifiedBy>
  <dcterms:created xsi:type="dcterms:W3CDTF">2019-11-04T09:41:07Z</dcterms:created>
  <dcterms:modified xsi:type="dcterms:W3CDTF">2021-11-01T07:48:39Z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