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1998" documentId="8_{11797DF9-D6FF-4652-82E2-95D7C467D228}" xr6:coauthVersionLast="47" xr6:coauthVersionMax="47" xr10:uidLastSave="{46CD37E6-E077-4005-80DF-222330C058A4}"/>
  <bookViews>
    <workbookView xWindow="9540" yWindow="495" windowWidth="19335" windowHeight="14940" firstSheet="4" activeTab="8" xr2:uid="{1F25E5BC-2905-4BB8-8141-1EBACDF557F2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Wintercup" sheetId="1" r:id="rId5"/>
    <sheet name="Legimia Future Cup" sheetId="6" r:id="rId6"/>
    <sheet name="EQPro 7-8v" sheetId="7" r:id="rId7"/>
    <sheet name="EQPro 6v" sheetId="8" r:id="rId8"/>
    <sheet name="EQPro 5v" sheetId="9" r:id="rId9"/>
    <sheet name="Paccelli 4v" sheetId="10" r:id="rId10"/>
    <sheet name="Junioricup" sheetId="11" r:id="rId11"/>
    <sheet name="Ponicup" sheetId="12" r:id="rId12"/>
    <sheet name="Pikkumestaruu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3" i="2"/>
  <c r="I41" i="6"/>
  <c r="I44" i="6"/>
  <c r="I46" i="6"/>
  <c r="I43" i="6"/>
  <c r="I47" i="6"/>
  <c r="I48" i="6"/>
  <c r="I45" i="6"/>
  <c r="I49" i="6"/>
  <c r="I51" i="6"/>
  <c r="I52" i="6"/>
  <c r="I53" i="6"/>
  <c r="I54" i="6"/>
  <c r="I55" i="6"/>
  <c r="I50" i="6"/>
  <c r="I56" i="6"/>
  <c r="I57" i="6"/>
  <c r="I42" i="6"/>
  <c r="I8" i="6"/>
  <c r="I11" i="6"/>
  <c r="I10" i="6"/>
  <c r="I13" i="6"/>
  <c r="I14" i="6"/>
  <c r="I12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9" i="6"/>
  <c r="N35" i="11"/>
  <c r="O35" i="11" s="1"/>
  <c r="N36" i="11"/>
  <c r="O36" i="11" s="1"/>
  <c r="L25" i="11"/>
  <c r="L28" i="11"/>
  <c r="J25" i="7"/>
  <c r="H76" i="6"/>
  <c r="H73" i="6"/>
  <c r="H70" i="6"/>
  <c r="G19" i="13"/>
  <c r="G20" i="13"/>
  <c r="G12" i="13"/>
  <c r="G21" i="13"/>
  <c r="G18" i="13"/>
  <c r="G17" i="13"/>
  <c r="G16" i="13"/>
  <c r="G15" i="13"/>
  <c r="G11" i="13"/>
  <c r="G9" i="13"/>
  <c r="G14" i="13"/>
  <c r="G10" i="13"/>
  <c r="G13" i="13"/>
  <c r="G8" i="13"/>
  <c r="G7" i="13"/>
  <c r="G6" i="13"/>
  <c r="L10" i="12"/>
  <c r="N41" i="12"/>
  <c r="O41" i="12" s="1"/>
  <c r="L31" i="12"/>
  <c r="N40" i="12"/>
  <c r="L29" i="12"/>
  <c r="N39" i="12"/>
  <c r="L34" i="12"/>
  <c r="N38" i="12"/>
  <c r="L41" i="12"/>
  <c r="N37" i="12"/>
  <c r="L36" i="12"/>
  <c r="N36" i="12"/>
  <c r="L39" i="12"/>
  <c r="N35" i="12"/>
  <c r="O35" i="12" s="1"/>
  <c r="L22" i="12"/>
  <c r="N34" i="12"/>
  <c r="O34" i="12" s="1"/>
  <c r="L37" i="12"/>
  <c r="N33" i="12"/>
  <c r="O33" i="12" s="1"/>
  <c r="L35" i="12"/>
  <c r="N32" i="12"/>
  <c r="O32" i="12" s="1"/>
  <c r="L33" i="12"/>
  <c r="N31" i="12"/>
  <c r="O31" i="12" s="1"/>
  <c r="L23" i="12"/>
  <c r="N30" i="12"/>
  <c r="O30" i="12" s="1"/>
  <c r="L26" i="12"/>
  <c r="N29" i="12"/>
  <c r="O29" i="12" s="1"/>
  <c r="L21" i="12"/>
  <c r="N28" i="12"/>
  <c r="O28" i="12" s="1"/>
  <c r="L40" i="12"/>
  <c r="N27" i="12"/>
  <c r="O27" i="12" s="1"/>
  <c r="L20" i="12"/>
  <c r="N26" i="12"/>
  <c r="O26" i="12" s="1"/>
  <c r="L11" i="12"/>
  <c r="N25" i="12"/>
  <c r="O25" i="12" s="1"/>
  <c r="L17" i="12"/>
  <c r="N24" i="12"/>
  <c r="O24" i="12" s="1"/>
  <c r="L14" i="12"/>
  <c r="N23" i="12"/>
  <c r="O23" i="12" s="1"/>
  <c r="L25" i="12"/>
  <c r="N22" i="12"/>
  <c r="O22" i="12" s="1"/>
  <c r="L15" i="12"/>
  <c r="N21" i="12"/>
  <c r="O21" i="12" s="1"/>
  <c r="L9" i="12"/>
  <c r="N20" i="12"/>
  <c r="O20" i="12" s="1"/>
  <c r="L30" i="12"/>
  <c r="N19" i="12"/>
  <c r="O19" i="12" s="1"/>
  <c r="L38" i="12"/>
  <c r="N18" i="12"/>
  <c r="O18" i="12" s="1"/>
  <c r="L28" i="12"/>
  <c r="N17" i="12"/>
  <c r="O17" i="12" s="1"/>
  <c r="L16" i="12"/>
  <c r="N16" i="12"/>
  <c r="O16" i="12" s="1"/>
  <c r="L32" i="12"/>
  <c r="N15" i="12"/>
  <c r="O15" i="12" s="1"/>
  <c r="L18" i="12"/>
  <c r="N14" i="12"/>
  <c r="O14" i="12" s="1"/>
  <c r="L24" i="12"/>
  <c r="N13" i="12"/>
  <c r="O13" i="12" s="1"/>
  <c r="L13" i="12"/>
  <c r="N12" i="12"/>
  <c r="O12" i="12" s="1"/>
  <c r="L27" i="12"/>
  <c r="N11" i="12"/>
  <c r="O11" i="12" s="1"/>
  <c r="L12" i="12"/>
  <c r="N10" i="12"/>
  <c r="O10" i="12" s="1"/>
  <c r="L19" i="12"/>
  <c r="N9" i="12"/>
  <c r="O9" i="12" s="1"/>
  <c r="N34" i="11"/>
  <c r="O34" i="11" s="1"/>
  <c r="L20" i="11"/>
  <c r="N33" i="11"/>
  <c r="O33" i="11" s="1"/>
  <c r="L35" i="11"/>
  <c r="N32" i="11"/>
  <c r="O32" i="11" s="1"/>
  <c r="L32" i="11"/>
  <c r="N31" i="11"/>
  <c r="O31" i="11" s="1"/>
  <c r="L30" i="11"/>
  <c r="N30" i="11"/>
  <c r="O30" i="11" s="1"/>
  <c r="L29" i="11"/>
  <c r="N29" i="11"/>
  <c r="O29" i="11" s="1"/>
  <c r="L27" i="11"/>
  <c r="N28" i="11"/>
  <c r="O28" i="11" s="1"/>
  <c r="L14" i="11"/>
  <c r="N27" i="11"/>
  <c r="O27" i="11" s="1"/>
  <c r="L19" i="11"/>
  <c r="N26" i="11"/>
  <c r="O26" i="11" s="1"/>
  <c r="L26" i="11"/>
  <c r="N25" i="11"/>
  <c r="O25" i="11" s="1"/>
  <c r="L24" i="11"/>
  <c r="N24" i="11"/>
  <c r="O24" i="11" s="1"/>
  <c r="L36" i="11"/>
  <c r="N23" i="11"/>
  <c r="O23" i="11" s="1"/>
  <c r="L34" i="11"/>
  <c r="N22" i="11"/>
  <c r="O22" i="11" s="1"/>
  <c r="L10" i="11"/>
  <c r="N21" i="11"/>
  <c r="O21" i="11" s="1"/>
  <c r="L23" i="11"/>
  <c r="N20" i="11"/>
  <c r="O20" i="11" s="1"/>
  <c r="L22" i="11"/>
  <c r="N19" i="11"/>
  <c r="O19" i="11" s="1"/>
  <c r="L13" i="11"/>
  <c r="N18" i="11"/>
  <c r="O18" i="11" s="1"/>
  <c r="L33" i="11"/>
  <c r="N17" i="11"/>
  <c r="O17" i="11" s="1"/>
  <c r="L15" i="11"/>
  <c r="N16" i="11"/>
  <c r="O16" i="11" s="1"/>
  <c r="L31" i="11"/>
  <c r="N15" i="11"/>
  <c r="O15" i="11" s="1"/>
  <c r="L12" i="11"/>
  <c r="N14" i="11"/>
  <c r="O14" i="11" s="1"/>
  <c r="L11" i="11"/>
  <c r="N13" i="11"/>
  <c r="O13" i="11" s="1"/>
  <c r="L17" i="11"/>
  <c r="N12" i="11"/>
  <c r="O12" i="11" s="1"/>
  <c r="L16" i="11"/>
  <c r="N11" i="11"/>
  <c r="O11" i="11" s="1"/>
  <c r="L18" i="11"/>
  <c r="N10" i="11"/>
  <c r="O10" i="11" s="1"/>
  <c r="L21" i="11"/>
  <c r="N9" i="11"/>
  <c r="O9" i="11" s="1"/>
  <c r="L9" i="11"/>
  <c r="J33" i="10"/>
  <c r="J32" i="10"/>
  <c r="J31" i="10"/>
  <c r="J30" i="10"/>
  <c r="J29" i="10"/>
  <c r="J28" i="10"/>
  <c r="J25" i="10"/>
  <c r="J23" i="10"/>
  <c r="J20" i="10"/>
  <c r="J26" i="10"/>
  <c r="J17" i="10"/>
  <c r="J13" i="10"/>
  <c r="J22" i="10"/>
  <c r="J24" i="10"/>
  <c r="J10" i="10"/>
  <c r="J14" i="10"/>
  <c r="J9" i="10"/>
  <c r="J27" i="10"/>
  <c r="J15" i="10"/>
  <c r="J19" i="10"/>
  <c r="J18" i="10"/>
  <c r="J21" i="10"/>
  <c r="J16" i="10"/>
  <c r="J12" i="10"/>
  <c r="J11" i="10"/>
  <c r="J25" i="9"/>
  <c r="J24" i="9"/>
  <c r="J23" i="9"/>
  <c r="J18" i="9"/>
  <c r="J19" i="9"/>
  <c r="J16" i="9"/>
  <c r="J20" i="9"/>
  <c r="J13" i="9"/>
  <c r="J22" i="9"/>
  <c r="J21" i="9"/>
  <c r="J15" i="9"/>
  <c r="J14" i="9"/>
  <c r="J17" i="9"/>
  <c r="J12" i="9"/>
  <c r="J10" i="9"/>
  <c r="J11" i="9"/>
  <c r="J9" i="9"/>
  <c r="J23" i="8"/>
  <c r="J22" i="8"/>
  <c r="J21" i="8"/>
  <c r="J19" i="8"/>
  <c r="J17" i="8"/>
  <c r="J16" i="8"/>
  <c r="J14" i="8"/>
  <c r="J20" i="8"/>
  <c r="J18" i="8"/>
  <c r="J12" i="8"/>
  <c r="J13" i="8"/>
  <c r="J11" i="8"/>
  <c r="J15" i="8"/>
  <c r="J10" i="8"/>
  <c r="J9" i="8"/>
  <c r="J24" i="7"/>
  <c r="J20" i="7"/>
  <c r="J23" i="7"/>
  <c r="J22" i="7"/>
  <c r="J11" i="7"/>
  <c r="J19" i="7"/>
  <c r="J18" i="7"/>
  <c r="J14" i="7"/>
  <c r="J21" i="7"/>
  <c r="J15" i="7"/>
  <c r="J16" i="7"/>
  <c r="J17" i="7"/>
  <c r="J12" i="7"/>
  <c r="J10" i="7"/>
  <c r="J9" i="7"/>
  <c r="J13" i="7"/>
  <c r="H77" i="6"/>
  <c r="H69" i="6"/>
  <c r="H75" i="6"/>
  <c r="H74" i="6"/>
  <c r="H72" i="6"/>
  <c r="H71" i="6"/>
  <c r="H68" i="6"/>
  <c r="I29" i="5"/>
  <c r="I28" i="5"/>
  <c r="I27" i="5"/>
  <c r="I23" i="5"/>
  <c r="I25" i="5"/>
  <c r="I22" i="5"/>
  <c r="I21" i="5"/>
  <c r="I24" i="5"/>
  <c r="I16" i="5"/>
  <c r="I26" i="5"/>
  <c r="I19" i="5"/>
  <c r="I18" i="5"/>
  <c r="I20" i="5"/>
  <c r="I17" i="5"/>
  <c r="I13" i="5"/>
  <c r="I14" i="5"/>
  <c r="I15" i="5"/>
  <c r="I12" i="5"/>
  <c r="I11" i="5"/>
  <c r="I37" i="4"/>
  <c r="I36" i="4"/>
  <c r="I35" i="4"/>
  <c r="I34" i="4"/>
  <c r="I27" i="4"/>
  <c r="I26" i="4"/>
  <c r="I33" i="4"/>
  <c r="I31" i="4"/>
  <c r="I29" i="4"/>
  <c r="I18" i="4"/>
  <c r="I24" i="4"/>
  <c r="I20" i="4"/>
  <c r="I32" i="4"/>
  <c r="I17" i="4"/>
  <c r="I25" i="4"/>
  <c r="I14" i="4"/>
  <c r="I22" i="4"/>
  <c r="I23" i="4"/>
  <c r="I30" i="4"/>
  <c r="I28" i="4"/>
  <c r="I19" i="4"/>
  <c r="I12" i="4"/>
  <c r="I15" i="4"/>
  <c r="I16" i="4"/>
  <c r="I21" i="4"/>
  <c r="I13" i="4"/>
  <c r="I11" i="4"/>
  <c r="I34" i="3"/>
  <c r="I33" i="3"/>
  <c r="I32" i="3"/>
  <c r="I31" i="3"/>
  <c r="I30" i="3"/>
  <c r="I26" i="3"/>
  <c r="I25" i="3"/>
  <c r="I23" i="3"/>
  <c r="I29" i="3"/>
  <c r="I22" i="3"/>
  <c r="I21" i="3"/>
  <c r="I28" i="3"/>
  <c r="I15" i="3"/>
  <c r="I11" i="3"/>
  <c r="I27" i="3"/>
  <c r="I18" i="3"/>
  <c r="I12" i="3"/>
  <c r="I24" i="3"/>
  <c r="I19" i="3"/>
  <c r="I13" i="3"/>
  <c r="I14" i="3"/>
  <c r="I17" i="3"/>
  <c r="I16" i="3"/>
  <c r="I20" i="3"/>
  <c r="I19" i="2"/>
  <c r="I21" i="2"/>
  <c r="I18" i="2"/>
  <c r="I29" i="2"/>
  <c r="I25" i="2"/>
  <c r="I20" i="2"/>
  <c r="I12" i="2"/>
  <c r="I28" i="2"/>
  <c r="I26" i="2"/>
  <c r="I24" i="2"/>
  <c r="I17" i="2"/>
  <c r="I22" i="2"/>
  <c r="I16" i="2"/>
  <c r="I15" i="2"/>
  <c r="I11" i="2"/>
  <c r="I14" i="2"/>
  <c r="I13" i="2"/>
  <c r="H108" i="1" l="1"/>
  <c r="H107" i="1"/>
  <c r="H106" i="1"/>
  <c r="H105" i="1"/>
  <c r="H104" i="1"/>
  <c r="H102" i="1"/>
  <c r="H101" i="1"/>
  <c r="H98" i="1"/>
  <c r="H96" i="1"/>
  <c r="H103" i="1"/>
  <c r="H95" i="1"/>
  <c r="H100" i="1"/>
  <c r="H99" i="1"/>
  <c r="H97" i="1"/>
  <c r="H94" i="1"/>
  <c r="H88" i="1"/>
  <c r="H87" i="1"/>
  <c r="H86" i="1"/>
  <c r="H85" i="1"/>
  <c r="H84" i="1"/>
  <c r="H83" i="1"/>
  <c r="H82" i="1"/>
  <c r="H81" i="1"/>
  <c r="H80" i="1"/>
  <c r="H79" i="1"/>
  <c r="H78" i="1"/>
  <c r="H76" i="1"/>
  <c r="H74" i="1"/>
  <c r="H77" i="1"/>
  <c r="H75" i="1"/>
  <c r="H73" i="1"/>
  <c r="H67" i="1"/>
  <c r="H66" i="1"/>
  <c r="H64" i="1"/>
  <c r="H62" i="1"/>
  <c r="H60" i="1"/>
  <c r="H58" i="1"/>
  <c r="H65" i="1"/>
  <c r="H59" i="1"/>
  <c r="H63" i="1"/>
  <c r="H61" i="1"/>
  <c r="H55" i="1"/>
  <c r="H57" i="1"/>
  <c r="H54" i="1"/>
  <c r="H52" i="1"/>
  <c r="H53" i="1"/>
  <c r="H56" i="1"/>
  <c r="H46" i="1"/>
  <c r="H45" i="1"/>
  <c r="H44" i="1"/>
  <c r="H43" i="1"/>
  <c r="H42" i="1"/>
  <c r="H41" i="1"/>
  <c r="H39" i="1"/>
  <c r="H36" i="1"/>
  <c r="H33" i="1"/>
  <c r="H31" i="1"/>
  <c r="H40" i="1"/>
  <c r="H34" i="1"/>
  <c r="H28" i="1"/>
  <c r="H35" i="1"/>
  <c r="H38" i="1"/>
  <c r="H37" i="1"/>
  <c r="H29" i="1"/>
  <c r="H27" i="1"/>
  <c r="H32" i="1"/>
  <c r="H30" i="1"/>
  <c r="H21" i="1"/>
  <c r="H20" i="1"/>
  <c r="H19" i="1"/>
  <c r="H18" i="1"/>
  <c r="H17" i="1"/>
  <c r="H15" i="1"/>
  <c r="H13" i="1"/>
  <c r="H12" i="1"/>
  <c r="H16" i="1"/>
  <c r="H14" i="1"/>
  <c r="H10" i="1"/>
  <c r="H9" i="1"/>
  <c r="H11" i="1"/>
</calcChain>
</file>

<file path=xl/sharedStrings.xml><?xml version="1.0" encoding="utf-8"?>
<sst xmlns="http://schemas.openxmlformats.org/spreadsheetml/2006/main" count="1426" uniqueCount="645">
  <si>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</si>
  <si>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</si>
  <si>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</si>
  <si>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</si>
  <si>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</si>
  <si>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</si>
  <si>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</si>
  <si>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</si>
  <si>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Koponen Iida-Maria</t>
  </si>
  <si>
    <t>Ragazza Vivace</t>
  </si>
  <si>
    <t>POM</t>
  </si>
  <si>
    <t xml:space="preserve"> </t>
  </si>
  <si>
    <t>Poniratsukot</t>
  </si>
  <si>
    <t>Lahtinen Venla</t>
  </si>
  <si>
    <t>Autio Inka</t>
  </si>
  <si>
    <t>Pin Rock's Twister Sister</t>
  </si>
  <si>
    <t>TORPAN</t>
  </si>
  <si>
    <t>Niemelä Antonia</t>
  </si>
  <si>
    <t>Hunsingo's Twister 4 WPB</t>
  </si>
  <si>
    <t>Vesto Veera</t>
  </si>
  <si>
    <t>United Colours</t>
  </si>
  <si>
    <t>TRS</t>
  </si>
  <si>
    <t>Sellman Aino</t>
  </si>
  <si>
    <t>Don't Call Me Babe</t>
  </si>
  <si>
    <t>LAHARA</t>
  </si>
  <si>
    <t>Kivinen Sara</t>
  </si>
  <si>
    <t>Pin Rock's Cardamine</t>
  </si>
  <si>
    <t>MäR</t>
  </si>
  <si>
    <t>Kolu Anniina</t>
  </si>
  <si>
    <t>VESRA</t>
  </si>
  <si>
    <t>Prittinen Amanda</t>
  </si>
  <si>
    <t>K-PH</t>
  </si>
  <si>
    <t>SRC</t>
  </si>
  <si>
    <t>Juniorit</t>
  </si>
  <si>
    <t>Kauppila Mette</t>
  </si>
  <si>
    <t>Donna Lottchen</t>
  </si>
  <si>
    <t>Ylirautia Oona</t>
  </si>
  <si>
    <t>LOR</t>
  </si>
  <si>
    <t>Mantela Ruut</t>
  </si>
  <si>
    <t>Mandela</t>
  </si>
  <si>
    <t>HR</t>
  </si>
  <si>
    <t>Tolonen Senni</t>
  </si>
  <si>
    <t>Royal Dandy</t>
  </si>
  <si>
    <t>Vuorinen Ellen</t>
  </si>
  <si>
    <t>Hagels Tiffany</t>
  </si>
  <si>
    <t>KylF</t>
  </si>
  <si>
    <t>Nuoret ratsastajat</t>
  </si>
  <si>
    <t>HyvUra</t>
  </si>
  <si>
    <t>Seniorit</t>
  </si>
  <si>
    <t>AURUM</t>
  </si>
  <si>
    <t>Linna Jenni</t>
  </si>
  <si>
    <t>SRS</t>
  </si>
  <si>
    <t>TR</t>
  </si>
  <si>
    <t>Winter Cup 2022-2023</t>
  </si>
  <si>
    <t>Tka</t>
  </si>
  <si>
    <t>Polin Minttu</t>
  </si>
  <si>
    <t>Pin Rock's Starlight</t>
  </si>
  <si>
    <t>Hallasaari Aino</t>
  </si>
  <si>
    <t>KJR</t>
  </si>
  <si>
    <t>Sabrina VI</t>
  </si>
  <si>
    <t>Kangasjärvi Veera</t>
  </si>
  <si>
    <t>Arvalon Gigolo 7 WC</t>
  </si>
  <si>
    <t>Roman</t>
  </si>
  <si>
    <t>Mustalampi Tilda</t>
  </si>
  <si>
    <t>O.N. Madam Butterfly 2214</t>
  </si>
  <si>
    <t>HARS</t>
  </si>
  <si>
    <t>Kovalainen Milka</t>
  </si>
  <si>
    <t>Damon</t>
  </si>
  <si>
    <t>K-HR</t>
  </si>
  <si>
    <t>Sinda Mikaela</t>
  </si>
  <si>
    <t>Silulona</t>
  </si>
  <si>
    <t>UrHU</t>
  </si>
  <si>
    <t>Similä Aapo</t>
  </si>
  <si>
    <t>Åkaers Desire</t>
  </si>
  <si>
    <t>SIRU</t>
  </si>
  <si>
    <t>Kokko Peppi</t>
  </si>
  <si>
    <t>Damasco Caniceira</t>
  </si>
  <si>
    <t>MELARA</t>
  </si>
  <si>
    <t>Piispa Matilda</t>
  </si>
  <si>
    <t>Skovens Rosselli</t>
  </si>
  <si>
    <t>Shania 37</t>
  </si>
  <si>
    <t>BJÖRK</t>
  </si>
  <si>
    <t>Pietarila Mila</t>
  </si>
  <si>
    <t>Donell Höjris</t>
  </si>
  <si>
    <t>Classfield</t>
  </si>
  <si>
    <t>TLR</t>
  </si>
  <si>
    <t>Helios</t>
  </si>
  <si>
    <t>Ben Hur III</t>
  </si>
  <si>
    <t>Frajana</t>
  </si>
  <si>
    <t>Hestegaardens Michellin</t>
  </si>
  <si>
    <t>Liikanen Emma</t>
  </si>
  <si>
    <t>Capac</t>
  </si>
  <si>
    <t>HURA</t>
  </si>
  <si>
    <t>Kyrö Siiri</t>
  </si>
  <si>
    <t>Kyrö Hot Flow</t>
  </si>
  <si>
    <t>OrRa</t>
  </si>
  <si>
    <t>Svensk Nora</t>
  </si>
  <si>
    <t>Lammehaven's Zadin</t>
  </si>
  <si>
    <t>Salminen Emmi</t>
  </si>
  <si>
    <t>St' Ophir</t>
  </si>
  <si>
    <t>Sarlos Sinna</t>
  </si>
  <si>
    <t>San Freedom</t>
  </si>
  <si>
    <t>DTT</t>
  </si>
  <si>
    <t>Franzizkaner</t>
  </si>
  <si>
    <t>Winqvist Nina</t>
  </si>
  <si>
    <t>Just A Rubin</t>
  </si>
  <si>
    <t>KF</t>
  </si>
  <si>
    <t>11.-12.2.</t>
  </si>
  <si>
    <t>Salo Roosa</t>
  </si>
  <si>
    <t>Sir Maximus Welshwarrior</t>
  </si>
  <si>
    <t>RHY</t>
  </si>
  <si>
    <t>Caramba 90 RP</t>
  </si>
  <si>
    <t>Shemeikka Sini</t>
  </si>
  <si>
    <t>Caramel Grey</t>
  </si>
  <si>
    <t>KuoR</t>
  </si>
  <si>
    <t>Fairytale Twilight 5 RP</t>
  </si>
  <si>
    <t>Petäjämäki Viivi</t>
  </si>
  <si>
    <t>Maylie Samswn 9 WC</t>
  </si>
  <si>
    <t>Järvi</t>
  </si>
  <si>
    <t>Poutanen Hilla-Helinä</t>
  </si>
  <si>
    <t>Vasehöjs Kashi</t>
  </si>
  <si>
    <t>Lily of Oaklnads</t>
  </si>
  <si>
    <t>Mansikka-Aho Kaisa</t>
  </si>
  <si>
    <t>Horatio van't Stelenhof</t>
  </si>
  <si>
    <t>PeRa</t>
  </si>
  <si>
    <t>Nygård Saga</t>
  </si>
  <si>
    <t>Vannas</t>
  </si>
  <si>
    <t>Plith Anni</t>
  </si>
  <si>
    <t>Rush On</t>
  </si>
  <si>
    <t>Roine Coco</t>
  </si>
  <si>
    <t>Sambaya</t>
  </si>
  <si>
    <t>ViRa</t>
  </si>
  <si>
    <t>Salminen Gea</t>
  </si>
  <si>
    <t>Veron Feliz</t>
  </si>
  <si>
    <t>YR</t>
  </si>
  <si>
    <t>Walli Vilma</t>
  </si>
  <si>
    <t>Fleur</t>
  </si>
  <si>
    <t>Lu-SaR</t>
  </si>
  <si>
    <t>Ghana</t>
  </si>
  <si>
    <t>Kolehmainen Pinja</t>
  </si>
  <si>
    <t>Dancing Queen</t>
  </si>
  <si>
    <t>JSR</t>
  </si>
  <si>
    <t>Palola Martta</t>
  </si>
  <si>
    <t>Hottas Höjris</t>
  </si>
  <si>
    <t>Korsholms</t>
  </si>
  <si>
    <t>Pirilä Sanna</t>
  </si>
  <si>
    <t>Zackary</t>
  </si>
  <si>
    <t>Ilves Eevi</t>
  </si>
  <si>
    <t>Forajido IV</t>
  </si>
  <si>
    <t>KoRa</t>
  </si>
  <si>
    <t>Farjana</t>
  </si>
  <si>
    <t>Ekroth Tinja</t>
  </si>
  <si>
    <t>Whenever Klint</t>
  </si>
  <si>
    <t>Kouluratsastus</t>
  </si>
  <si>
    <t>Urheilijakohtainen</t>
  </si>
  <si>
    <t>huomioidaan 3 parasta osakilpailun tulosta</t>
  </si>
  <si>
    <t>5 parasta finaaliin</t>
  </si>
  <si>
    <t>Finaalin voittaja on sarjan voittaja</t>
  </si>
  <si>
    <t>Hyvinkää</t>
  </si>
  <si>
    <t>Helsinki</t>
  </si>
  <si>
    <t>ratsastaja</t>
  </si>
  <si>
    <t>hevonen</t>
  </si>
  <si>
    <t>seura</t>
  </si>
  <si>
    <t>Pohjola Grand Tour 2023 - Road to Success</t>
  </si>
  <si>
    <t>26.-28.5.</t>
  </si>
  <si>
    <t>16.-18.6.</t>
  </si>
  <si>
    <t>Kangasala</t>
  </si>
  <si>
    <t>8.-9.7.</t>
  </si>
  <si>
    <t xml:space="preserve">FINAALI </t>
  </si>
  <si>
    <t>Pohjola Small Tour 2023 - Road to Success</t>
  </si>
  <si>
    <t>Pohjola Rising Tour 2023 - Road to Success</t>
  </si>
  <si>
    <t>Pohjola Finnhorse Tour 2023 - Road to Success</t>
  </si>
  <si>
    <t>Legimia Future Cup - Ponit</t>
  </si>
  <si>
    <t>3 parasta finaaliin</t>
  </si>
  <si>
    <t>tasapisteissä viimeisen osakilpailun tulos ratkaisee</t>
  </si>
  <si>
    <t>ratsukon osallistuttava osakilpailun kaikkiin luokkiin</t>
  </si>
  <si>
    <t>Lappeenranta</t>
  </si>
  <si>
    <t>Legimia Future Cup - Juniorit</t>
  </si>
  <si>
    <t>Legimia Future Cup - Nuoret ratsastajat</t>
  </si>
  <si>
    <t>Legimia Future Cup - FINAALI</t>
  </si>
  <si>
    <t>Tampere</t>
  </si>
  <si>
    <t>8.-9.4.</t>
  </si>
  <si>
    <t>7.-8.5.</t>
  </si>
  <si>
    <t>13.-16.7.</t>
  </si>
  <si>
    <t>3 parasta tulosta huomioidaan</t>
  </si>
  <si>
    <t>Lohja</t>
  </si>
  <si>
    <t>1.</t>
  </si>
  <si>
    <t>2.</t>
  </si>
  <si>
    <t>3.</t>
  </si>
  <si>
    <t>4.</t>
  </si>
  <si>
    <t>5.</t>
  </si>
  <si>
    <t>EQPro 7-8V. CHAMPIONSARJA 2023</t>
  </si>
  <si>
    <t>FINAALI 27.-29.10. Ypäjä</t>
  </si>
  <si>
    <t>14.5.</t>
  </si>
  <si>
    <t>Tahko</t>
  </si>
  <si>
    <t>4.-6.8.</t>
  </si>
  <si>
    <t>EQPro 6-V. CHAMPIONSARJA 2023</t>
  </si>
  <si>
    <t>EQPro 5-V. CHAMPIONSARJA 2023</t>
  </si>
  <si>
    <t>PACCELLI 4-VUOTIS CUP HEVOSILLE</t>
  </si>
  <si>
    <t>Eniten pisteitä kerännyt on sarjan voittaja</t>
  </si>
  <si>
    <t>Tasatuloksen sattuessa viimeinen osakilpailu ratkaisee voittajan</t>
  </si>
  <si>
    <t>7 parasta finaaliin</t>
  </si>
  <si>
    <t>Jyväskylä</t>
  </si>
  <si>
    <t>Tornio</t>
  </si>
  <si>
    <t>Junioricup 2023</t>
  </si>
  <si>
    <t>20.-21.5.</t>
  </si>
  <si>
    <t>8.-11.6.</t>
  </si>
  <si>
    <t>1.-2.7.</t>
  </si>
  <si>
    <t>29.-30.7.</t>
  </si>
  <si>
    <t>Myrkky</t>
  </si>
  <si>
    <t>5.-6.8.</t>
  </si>
  <si>
    <t>JUNIORICUPIN FINAALI, avoin</t>
  </si>
  <si>
    <t>Ponicup 2023</t>
  </si>
  <si>
    <t>PIKKUMESTARUUS</t>
  </si>
  <si>
    <t>Prix St Georges</t>
  </si>
  <si>
    <t>Intermediate Kür</t>
  </si>
  <si>
    <t>ei järjestäjää</t>
  </si>
  <si>
    <t>Vaurio Ville</t>
  </si>
  <si>
    <t>G-Star</t>
  </si>
  <si>
    <t>Ehrnrooth Elisabeth</t>
  </si>
  <si>
    <t>Macacho</t>
  </si>
  <si>
    <t>Tervonen Saga</t>
  </si>
  <si>
    <t>Fabulouz Firfod</t>
  </si>
  <si>
    <t>Tuominen Elli</t>
  </si>
  <si>
    <t>Woodcroft Rockstar</t>
  </si>
  <si>
    <t>ABC</t>
  </si>
  <si>
    <t>26.-27.8.</t>
  </si>
  <si>
    <t>FINAALI 15.-17.9. Hyvinkää</t>
  </si>
  <si>
    <t>6.-7.5.</t>
  </si>
  <si>
    <t>17.-20.8.</t>
  </si>
  <si>
    <t>Lappeenranta 13.-16.7.</t>
  </si>
  <si>
    <t>Reitland's Du nur Du B</t>
  </si>
  <si>
    <t>Caramel Gray</t>
  </si>
  <si>
    <t>Kuusmaa Ilona</t>
  </si>
  <si>
    <t>Viljam</t>
  </si>
  <si>
    <t>KAKE</t>
  </si>
  <si>
    <t>Hernesniemi Aurora</t>
  </si>
  <si>
    <t>Fuzzydice</t>
  </si>
  <si>
    <t>Inna Nelli-Maria</t>
  </si>
  <si>
    <t>Chicolo</t>
  </si>
  <si>
    <t>Humppi Peppi</t>
  </si>
  <si>
    <t>Jaqueline Overskovlunf</t>
  </si>
  <si>
    <t>Huttu Sanni</t>
  </si>
  <si>
    <t>S.V. Serafina</t>
  </si>
  <si>
    <t>Win Win</t>
  </si>
  <si>
    <t>Kangasjärvi Peppi</t>
  </si>
  <si>
    <t>Cordlake's Cleon 16 WPB</t>
  </si>
  <si>
    <t>Härkin Vappu</t>
  </si>
  <si>
    <t>Hanka</t>
  </si>
  <si>
    <t>SiRa</t>
  </si>
  <si>
    <t>Salminen Ulrika</t>
  </si>
  <si>
    <t>Gilmore MC</t>
  </si>
  <si>
    <t>Hernesniemi Irina</t>
  </si>
  <si>
    <t>Davinsky Domino</t>
  </si>
  <si>
    <t>Legolas</t>
  </si>
  <si>
    <t>Salovaara-Dean Maya</t>
  </si>
  <si>
    <t>Kanu</t>
  </si>
  <si>
    <t>Classified</t>
  </si>
  <si>
    <t>Kameo</t>
  </si>
  <si>
    <t>Tarvonen Ada</t>
  </si>
  <si>
    <t>Roler</t>
  </si>
  <si>
    <t>EssRy</t>
  </si>
  <si>
    <t>Paloheimo Veera</t>
  </si>
  <si>
    <t>Wolle Wolkenstein</t>
  </si>
  <si>
    <t>Pietarinen Salli</t>
  </si>
  <si>
    <t>Lisbeth S</t>
  </si>
  <si>
    <t>AiR</t>
  </si>
  <si>
    <t>Zachary</t>
  </si>
  <si>
    <t>Kaihua Inka</t>
  </si>
  <si>
    <t>Happy Helge 14 WPB</t>
  </si>
  <si>
    <t>RoUr</t>
  </si>
  <si>
    <t>Jackpot</t>
  </si>
  <si>
    <t>Hautanen Jenna</t>
  </si>
  <si>
    <t>ÄSeRa</t>
  </si>
  <si>
    <t>Poutanne Hilla-Helinä</t>
  </si>
  <si>
    <t>Pulli Lotta</t>
  </si>
  <si>
    <t>Cacau</t>
  </si>
  <si>
    <t>EKR</t>
  </si>
  <si>
    <t>Polso Tiina</t>
  </si>
  <si>
    <t>Don Lorenzo</t>
  </si>
  <si>
    <t>Jussila Kira</t>
  </si>
  <si>
    <t>Birkhill Humbty Dumbty</t>
  </si>
  <si>
    <t>Keinonen Anne</t>
  </si>
  <si>
    <t>Nymphia</t>
  </si>
  <si>
    <t>Bordi Jonna</t>
  </si>
  <si>
    <t>Nordic Secret</t>
  </si>
  <si>
    <t>SuovaRi</t>
  </si>
  <si>
    <t>Tarhasaari Sonja</t>
  </si>
  <si>
    <t>Quizzy Jack</t>
  </si>
  <si>
    <t>Alakoski Anu</t>
  </si>
  <si>
    <t>Rubinette</t>
  </si>
  <si>
    <t>Koivunen Elina</t>
  </si>
  <si>
    <t>Fürst Black Embers E</t>
  </si>
  <si>
    <t>Korhonen Tanja</t>
  </si>
  <si>
    <t>Carleto N</t>
  </si>
  <si>
    <t>Kesonen Roosa</t>
  </si>
  <si>
    <t>Medon Cinnamon</t>
  </si>
  <si>
    <t>Paukku Veera</t>
  </si>
  <si>
    <t>Caramel de la Nouvelle Colline</t>
  </si>
  <si>
    <t>Ri-Ra</t>
  </si>
  <si>
    <t>PARA</t>
  </si>
  <si>
    <t>RR Riders</t>
  </si>
  <si>
    <t>Hagelstam Stella</t>
  </si>
  <si>
    <t>Hagels Prince Nassak</t>
  </si>
  <si>
    <t>BoeR</t>
  </si>
  <si>
    <t>MSJ Disney Fairytale</t>
  </si>
  <si>
    <t>Majoinen Mervi</t>
  </si>
  <si>
    <t>Esraella</t>
  </si>
  <si>
    <t>Wikner Anna-Maria</t>
  </si>
  <si>
    <t>Paron Fürst Glauben</t>
  </si>
  <si>
    <t>Kettunen Suvi</t>
  </si>
  <si>
    <t>GK Pistol Star</t>
  </si>
  <si>
    <t>Wikners Jeremy</t>
  </si>
  <si>
    <t>Kanerva Kira</t>
  </si>
  <si>
    <t>Hyypiä Susanna</t>
  </si>
  <si>
    <t>HusR</t>
  </si>
  <si>
    <t>NIKA</t>
  </si>
  <si>
    <t>Scilla CG</t>
  </si>
  <si>
    <t>Kyrö Hot Sway</t>
  </si>
  <si>
    <t>Kärkkäinen Anna</t>
  </si>
  <si>
    <t>Minion Verde</t>
  </si>
  <si>
    <t>Heikura Inka</t>
  </si>
  <si>
    <t>Breakdancer</t>
  </si>
  <si>
    <t>Uronen Minna</t>
  </si>
  <si>
    <t>Sparkleizer</t>
  </si>
  <si>
    <t>HamR</t>
  </si>
  <si>
    <t>Sunny Lady</t>
  </si>
  <si>
    <t>Rautio-Härkönen Heta</t>
  </si>
  <si>
    <t>Daylight Dan</t>
  </si>
  <si>
    <t>Maattola-Lindholm Sara</t>
  </si>
  <si>
    <t>Rockington</t>
  </si>
  <si>
    <t>Elomaa Heidi</t>
  </si>
  <si>
    <t>Santorado</t>
  </si>
  <si>
    <t>Westerlund Nina</t>
  </si>
  <si>
    <t>Solero T</t>
  </si>
  <si>
    <t>Westerlund Elina</t>
  </si>
  <si>
    <t>Black Diamond QSH</t>
  </si>
  <si>
    <t>TSR</t>
  </si>
  <si>
    <t>Tolvanen Vanessa</t>
  </si>
  <si>
    <t>Tom Sunny</t>
  </si>
  <si>
    <t>Turunen Emma</t>
  </si>
  <si>
    <t>Radon</t>
  </si>
  <si>
    <t>SuoVaRi</t>
  </si>
  <si>
    <t>Hirsimäki Iina</t>
  </si>
  <si>
    <t>Diego ZH</t>
  </si>
  <si>
    <t>Kolipri</t>
  </si>
  <si>
    <t>Pekkala Ilona</t>
  </si>
  <si>
    <t>Toscka</t>
  </si>
  <si>
    <t>OR</t>
  </si>
  <si>
    <t>Suhonen Maria</t>
  </si>
  <si>
    <t>Narco van de Beekerheide</t>
  </si>
  <si>
    <t>Rytkönen Saara</t>
  </si>
  <si>
    <t>Lange Linden's Diva</t>
  </si>
  <si>
    <t>Märkälä Aada</t>
  </si>
  <si>
    <t>Wings of Light</t>
  </si>
  <si>
    <t>Ekman Milja</t>
  </si>
  <si>
    <t>Pin Rock's Paradisea</t>
  </si>
  <si>
    <t>JÄRA</t>
  </si>
  <si>
    <t>Kokko Leona</t>
  </si>
  <si>
    <t>Rojusta</t>
  </si>
  <si>
    <t>RaTi</t>
  </si>
  <si>
    <t>Salin Cea</t>
  </si>
  <si>
    <t>Mr. Magic</t>
  </si>
  <si>
    <t>Anttila Hanna</t>
  </si>
  <si>
    <t>Lanftoftegård Blue Safir</t>
  </si>
  <si>
    <t>Holthause Cal-Rodyn</t>
  </si>
  <si>
    <t>Autio Sara</t>
  </si>
  <si>
    <t>So Surprise</t>
  </si>
  <si>
    <t>Sorvisto Iiris</t>
  </si>
  <si>
    <t>S.W, Matilda 61 WD</t>
  </si>
  <si>
    <t>K-GR</t>
  </si>
  <si>
    <t>Moilanen Helmi</t>
  </si>
  <si>
    <t>Tokaj II</t>
  </si>
  <si>
    <t>Simola Annimaria</t>
  </si>
  <si>
    <t>Bellina K.</t>
  </si>
  <si>
    <t>Halonen Kiia</t>
  </si>
  <si>
    <t>Hugo the Boss</t>
  </si>
  <si>
    <t>Vörgren Petra</t>
  </si>
  <si>
    <t>Dukat</t>
  </si>
  <si>
    <t>Quintano KL</t>
  </si>
  <si>
    <t>Kovalainen Siiri</t>
  </si>
  <si>
    <t>Kiahan Layla 3245</t>
  </si>
  <si>
    <t>ORK</t>
  </si>
  <si>
    <t>Pekkala Liina-Miina</t>
  </si>
  <si>
    <t>Black Jack</t>
  </si>
  <si>
    <t>Palos Pauliina</t>
  </si>
  <si>
    <t>Sikström Jasmin</t>
  </si>
  <si>
    <t>Turunen Krista</t>
  </si>
  <si>
    <t>Purdy Kristiina</t>
  </si>
  <si>
    <t>Högsten Peggy</t>
  </si>
  <si>
    <t>Kuokka Katja</t>
  </si>
  <si>
    <t>KYRAT</t>
  </si>
  <si>
    <t>Järvenpää Katja</t>
  </si>
  <si>
    <t>RCR</t>
  </si>
  <si>
    <t>Backlund-Malakouti Sophia</t>
  </si>
  <si>
    <t>Kelo Merita</t>
  </si>
  <si>
    <t>Korhonen Elina</t>
  </si>
  <si>
    <t>ETD</t>
  </si>
  <si>
    <t>Hiidensalo Essi</t>
  </si>
  <si>
    <t>Lehmusto Lassi</t>
  </si>
  <si>
    <t>Lehtinen Vilma</t>
  </si>
  <si>
    <t>Hyssänmäki Tiina</t>
  </si>
  <si>
    <t>TT</t>
  </si>
  <si>
    <t>Petäjä Anna</t>
  </si>
  <si>
    <t>Holopainen Riitta</t>
  </si>
  <si>
    <t>Porthan Laura</t>
  </si>
  <si>
    <t>Leinonen Anne</t>
  </si>
  <si>
    <t>KARA</t>
  </si>
  <si>
    <t>Rissanen Jonna</t>
  </si>
  <si>
    <t>Vihanto Riina</t>
  </si>
  <si>
    <t>Ritala Nora</t>
  </si>
  <si>
    <t>DC</t>
  </si>
  <si>
    <t>Laine Katja</t>
  </si>
  <si>
    <t>Kutramoinen Mia</t>
  </si>
  <si>
    <t>Karppinen Maarit</t>
  </si>
  <si>
    <t>SkaRa</t>
  </si>
  <si>
    <t>Salovaara-Sean Maya</t>
  </si>
  <si>
    <t>Wollsten Mia</t>
  </si>
  <si>
    <t>Helve Noora</t>
  </si>
  <si>
    <t>Legend Blackjack 238</t>
  </si>
  <si>
    <t>KRC</t>
  </si>
  <si>
    <t>Tiainen Riina</t>
  </si>
  <si>
    <t>Lapinjärvi Dante Flores</t>
  </si>
  <si>
    <t>Lapinjärvi Doris Dione</t>
  </si>
  <si>
    <t>Funuya</t>
  </si>
  <si>
    <t>Sternenschein</t>
  </si>
  <si>
    <t>Vainio Johanna</t>
  </si>
  <si>
    <t>Legend Spirit</t>
  </si>
  <si>
    <t>KR</t>
  </si>
  <si>
    <t>Desiree Nybacka</t>
  </si>
  <si>
    <t>Rauhamäki Ilona</t>
  </si>
  <si>
    <t>Kyrö Allegria</t>
  </si>
  <si>
    <t>PähHRa</t>
  </si>
  <si>
    <t>Varjo Tiina</t>
  </si>
  <si>
    <t>Fille de Riverbank</t>
  </si>
  <si>
    <t xml:space="preserve">Korhonen Riikka </t>
  </si>
  <si>
    <t>Fürst Freddie</t>
  </si>
  <si>
    <t>Väyrynen Else</t>
  </si>
  <si>
    <t>Bisses Funny Valentrine</t>
  </si>
  <si>
    <t>Kilpineito</t>
  </si>
  <si>
    <t>Söderbäck Sofie</t>
  </si>
  <si>
    <t>Lemon Tree S</t>
  </si>
  <si>
    <t>Ohtonen Jemina</t>
  </si>
  <si>
    <t>Mogårdens Rubin</t>
  </si>
  <si>
    <t>LaRa</t>
  </si>
  <si>
    <t>Koivisto Peppi</t>
  </si>
  <si>
    <t>Maur</t>
  </si>
  <si>
    <t>POR</t>
  </si>
  <si>
    <t>Moondelight Ronaldo</t>
  </si>
  <si>
    <t>Järvi Julia</t>
  </si>
  <si>
    <t>Cloudberry Swarovski</t>
  </si>
  <si>
    <t>Leppänen Hilda</t>
  </si>
  <si>
    <t>Hillside Arwen 614 NF</t>
  </si>
  <si>
    <t>Starat</t>
  </si>
  <si>
    <t>Nirhola Mea</t>
  </si>
  <si>
    <t>Bazylia</t>
  </si>
  <si>
    <t>Valiant Kingdom</t>
  </si>
  <si>
    <t>Muhos Ida</t>
  </si>
  <si>
    <t>Lady Liberty</t>
  </si>
  <si>
    <t>Jebina van Vitikkala</t>
  </si>
  <si>
    <t>Feliz La Haya</t>
  </si>
  <si>
    <t>Chaos</t>
  </si>
  <si>
    <t>Pasti Julia</t>
  </si>
  <si>
    <t>Elisabeth DZ</t>
  </si>
  <si>
    <t>Therman Susanna</t>
  </si>
  <si>
    <t>Jönsson Louise</t>
  </si>
  <si>
    <t>Ylönen Helkky</t>
  </si>
  <si>
    <t>Kainulainen Maria</t>
  </si>
  <si>
    <t>Pelkonen Laura</t>
  </si>
  <si>
    <t>Oksanen Kirsi</t>
  </si>
  <si>
    <t>Skyhigh</t>
  </si>
  <si>
    <t>IiRat</t>
  </si>
  <si>
    <t>Juso's Farley</t>
  </si>
  <si>
    <t>Secret Sabotage</t>
  </si>
  <si>
    <t>Liuko Minttu</t>
  </si>
  <si>
    <t>Pohjan Poika</t>
  </si>
  <si>
    <t>Laukkanen Liia</t>
  </si>
  <si>
    <t>Secret Aristocrata</t>
  </si>
  <si>
    <t>Merelli Hann-Maija</t>
  </si>
  <si>
    <t>Sanccione</t>
  </si>
  <si>
    <t>PERA</t>
  </si>
  <si>
    <t>Nieminen Henna-Riikka</t>
  </si>
  <si>
    <t>K2 Showgirl</t>
  </si>
  <si>
    <t>LRS</t>
  </si>
  <si>
    <t>Ritari Emma</t>
  </si>
  <si>
    <t>Carpendale</t>
  </si>
  <si>
    <t>RatU</t>
  </si>
  <si>
    <t>Kaikkonen Emilia</t>
  </si>
  <si>
    <t>Sivusalo Sanna</t>
  </si>
  <si>
    <t>RaRa</t>
  </si>
  <si>
    <t>Jauhiainen Satu-Maria</t>
  </si>
  <si>
    <t>Colliander Riina</t>
  </si>
  <si>
    <t>Ekman Maria</t>
  </si>
  <si>
    <t>Peräntie Lyyli</t>
  </si>
  <si>
    <t>Raigo</t>
  </si>
  <si>
    <t>Valtanen Riina</t>
  </si>
  <si>
    <t>Rant</t>
  </si>
  <si>
    <t>Korhonen Vilhelmiina</t>
  </si>
  <si>
    <t>Romy K</t>
  </si>
  <si>
    <t>Kaunisto Emma</t>
  </si>
  <si>
    <t>C&amp;C Olly</t>
  </si>
  <si>
    <t>Frantti Emma</t>
  </si>
  <si>
    <t>Hill Ivy</t>
  </si>
  <si>
    <t>Jaqueline Overskovlund</t>
  </si>
  <si>
    <t>Tarvainen Pihla</t>
  </si>
  <si>
    <t>Flex</t>
  </si>
  <si>
    <t>Kuru Peppi</t>
  </si>
  <si>
    <t>Chevlar MG</t>
  </si>
  <si>
    <t>TuLaRa</t>
  </si>
  <si>
    <t>Ojala Miia</t>
  </si>
  <si>
    <t>Johansson Anna</t>
  </si>
  <si>
    <t>Auvinen Suvi</t>
  </si>
  <si>
    <t>Holmström Julia</t>
  </si>
  <si>
    <t>Bjondahl Fanny</t>
  </si>
  <si>
    <t>Nuutinen Anne</t>
  </si>
  <si>
    <t>RCS</t>
  </si>
  <si>
    <t>HunR</t>
  </si>
  <si>
    <t>Palmberg Sari</t>
  </si>
  <si>
    <t>Turpeinen Leena</t>
  </si>
  <si>
    <t>Svartbäck Emilia</t>
  </si>
  <si>
    <t>Hökkä Jenna</t>
  </si>
  <si>
    <t>Lehtilä Antti</t>
  </si>
  <si>
    <t>TN</t>
  </si>
  <si>
    <t>WHD</t>
  </si>
  <si>
    <t>Sarjanen Noora</t>
  </si>
  <si>
    <t>Marttila Sinna</t>
  </si>
  <si>
    <t>Amico</t>
  </si>
  <si>
    <t>Nyman Sofia</t>
  </si>
  <si>
    <t>Larkhill's Roma</t>
  </si>
  <si>
    <t>Tainio Sofia</t>
  </si>
  <si>
    <t>Hope's Comet</t>
  </si>
  <si>
    <t>RATSU</t>
  </si>
  <si>
    <t>ei 3</t>
  </si>
  <si>
    <t>ei 2</t>
  </si>
  <si>
    <t>ei 9</t>
  </si>
  <si>
    <t>ei 8</t>
  </si>
  <si>
    <t>Viola SHA</t>
  </si>
  <si>
    <t>Sandelin Melina</t>
  </si>
  <si>
    <t>Eveleen</t>
  </si>
  <si>
    <t>Lampinen Saara</t>
  </si>
  <si>
    <t>Bel-Madonna</t>
  </si>
  <si>
    <t>ValRa</t>
  </si>
  <si>
    <t>Varis Vilna</t>
  </si>
  <si>
    <t>Ravel</t>
  </si>
  <si>
    <t>Pirinen Kaisa</t>
  </si>
  <si>
    <t>Lauren</t>
  </si>
  <si>
    <t>Dalaman</t>
  </si>
  <si>
    <t>Sassi Laura</t>
  </si>
  <si>
    <t>Guru</t>
  </si>
  <si>
    <t>Don Delicious</t>
  </si>
  <si>
    <t>Kettunen Mari</t>
  </si>
  <si>
    <t>Gottfrid</t>
  </si>
  <si>
    <t>Porkka Maija</t>
  </si>
  <si>
    <t>Fräulein Becker</t>
  </si>
  <si>
    <t>Lundahl Satu</t>
  </si>
  <si>
    <t>Obora's Leon</t>
  </si>
  <si>
    <t>Arponen Anita</t>
  </si>
  <si>
    <t>Corcyra</t>
  </si>
  <si>
    <t>Hillside Forgotten Gold 52 NF</t>
  </si>
  <si>
    <t>TKR</t>
  </si>
  <si>
    <t>PRS</t>
  </si>
  <si>
    <t>Zucchero Choco (Eko)</t>
  </si>
  <si>
    <t>Aro Victoria</t>
  </si>
  <si>
    <t>Hagels Rosophia</t>
  </si>
  <si>
    <t>ei 15</t>
  </si>
  <si>
    <t>ei 10</t>
  </si>
  <si>
    <t>ei 7</t>
  </si>
  <si>
    <t>Juurinen Satu</t>
  </si>
  <si>
    <t>Neptuno</t>
  </si>
  <si>
    <t>Ridaaja's Donna Svea 3188</t>
  </si>
  <si>
    <t>Canter Princess</t>
  </si>
  <si>
    <t>Kettunen Neea</t>
  </si>
  <si>
    <t>Seaside Roi Soleil</t>
  </si>
  <si>
    <t>LR</t>
  </si>
  <si>
    <t>ei 17</t>
  </si>
  <si>
    <t>Paju Amanda</t>
  </si>
  <si>
    <t>Romanesque P</t>
  </si>
  <si>
    <t>Nuutinen Nelli</t>
  </si>
  <si>
    <t>Nuestron Still Alive</t>
  </si>
  <si>
    <t>Pietarinen Armi</t>
  </si>
  <si>
    <t>Herr Doktor</t>
  </si>
  <si>
    <t>Hukka Aamu</t>
  </si>
  <si>
    <t>Jakiri</t>
  </si>
  <si>
    <t>Aliranta Vilma</t>
  </si>
  <si>
    <t>Sarina III</t>
  </si>
  <si>
    <t>Rantamo Laura</t>
  </si>
  <si>
    <t>Samarah ox</t>
  </si>
  <si>
    <t>E-KR</t>
  </si>
  <si>
    <t>KURA</t>
  </si>
  <si>
    <t>Muhos</t>
  </si>
  <si>
    <t>Pin Rock's Daydreaming</t>
  </si>
  <si>
    <t>Somervuori Kielo</t>
  </si>
  <si>
    <t>Jogi</t>
  </si>
  <si>
    <t>Temperhüter</t>
  </si>
  <si>
    <t>Harakka Alli</t>
  </si>
  <si>
    <t>Horde</t>
  </si>
  <si>
    <t>VARSA</t>
  </si>
  <si>
    <t>Quando P</t>
  </si>
  <si>
    <t>Piippo Jenni</t>
  </si>
  <si>
    <t>Christopher JP Z</t>
  </si>
  <si>
    <t>Väisänen Emmi</t>
  </si>
  <si>
    <t>Tervon Rinssi</t>
  </si>
  <si>
    <t>Koppari Oona</t>
  </si>
  <si>
    <t>Raigi</t>
  </si>
  <si>
    <t>ei 5</t>
  </si>
  <si>
    <t>ei 13</t>
  </si>
  <si>
    <t>Tuomi Nita</t>
  </si>
  <si>
    <t>Zagille's Treasure</t>
  </si>
  <si>
    <t>ei osall.</t>
  </si>
  <si>
    <t>3 parasta tulosta huomioidaan, tasapisteissä viimeisimmän osakilpailun tulos ratkaisee</t>
  </si>
  <si>
    <t>Väisänen Lumi-Tuulia</t>
  </si>
  <si>
    <t>Princess Nebonnie 25 WPB</t>
  </si>
  <si>
    <t>Väisänen Meri-Helmi</t>
  </si>
  <si>
    <t>Cloudberry Royal Red Dragon</t>
  </si>
  <si>
    <t>LYRA</t>
  </si>
  <si>
    <t>ei 4</t>
  </si>
  <si>
    <t>EM-kilpailut</t>
  </si>
  <si>
    <t>Laakso Laura</t>
  </si>
  <si>
    <t>TaRs</t>
  </si>
  <si>
    <t>Lavola Emily</t>
  </si>
  <si>
    <t>NuR</t>
  </si>
  <si>
    <t>ei 19</t>
  </si>
  <si>
    <t>Järvinen Pinja</t>
  </si>
  <si>
    <t>Lönegren-Soiramo Ronja</t>
  </si>
  <si>
    <t>Therman Daniela</t>
  </si>
  <si>
    <t>PONICUPIN FINAALI, 27.8. Helsinki</t>
  </si>
  <si>
    <t>Salminen emmi</t>
  </si>
  <si>
    <t>Clementine II</t>
  </si>
  <si>
    <t>Dragonheart</t>
  </si>
  <si>
    <t>Flame Hill's Romero 206</t>
  </si>
  <si>
    <t>Sandora</t>
  </si>
  <si>
    <t>Frisco 217</t>
  </si>
  <si>
    <t>Maattola Lindholm Sara</t>
  </si>
  <si>
    <t>London Eye</t>
  </si>
  <si>
    <t>Kaikkinonen Emilia</t>
  </si>
  <si>
    <t>Bretton Dream</t>
  </si>
  <si>
    <t>Notholmens Linzano</t>
  </si>
  <si>
    <t>William L</t>
  </si>
  <si>
    <t>Hermes</t>
  </si>
  <si>
    <t>JRS</t>
  </si>
  <si>
    <t>Hamurai</t>
  </si>
  <si>
    <t>Vekardo</t>
  </si>
  <si>
    <t>Rodrik</t>
  </si>
  <si>
    <t>Jekkulan Lara</t>
  </si>
  <si>
    <t>Säämies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</si>
</sst>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1"/>
      <color rgb="FF262626"/>
      <name val="Calibri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FFE598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3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5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0" borderId="15" xfId="0" applyBorder="1"/>
    <xf numFmtId="0" fontId="19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7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0" borderId="0" xfId="0" applyFont="1"/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4" borderId="2" xfId="0" applyFont="1" applyFill="1" applyBorder="1"/>
    <xf numFmtId="0" fontId="31" fillId="5" borderId="7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vertical="center" wrapText="1"/>
    </xf>
    <xf numFmtId="0" fontId="15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1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8" xfId="0" applyFont="1" applyFill="1" applyBorder="1"/>
    <xf numFmtId="0" fontId="21" fillId="0" borderId="0" xfId="0" applyFont="1" applyAlignment="1">
      <alignment horizontal="center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19" fillId="0" borderId="6" xfId="0" applyFont="1" applyBorder="1" applyAlignment="1">
      <alignment horizontal="center"/>
    </xf>
    <xf numFmtId="0" fontId="19" fillId="0" borderId="7" xfId="0" applyFont="1" applyBorder="1"/>
    <xf numFmtId="0" fontId="0" fillId="0" borderId="7" xfId="0" applyBorder="1"/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vertical="center" wrapText="1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9" fillId="0" borderId="8" xfId="0" applyFont="1" applyBorder="1"/>
    <xf numFmtId="0" fontId="0" fillId="0" borderId="8" xfId="0" applyBorder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4" borderId="2" xfId="0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14" fontId="34" fillId="0" borderId="0" xfId="0" applyNumberFormat="1" applyFont="1"/>
    <xf numFmtId="0" fontId="33" fillId="0" borderId="0" xfId="0" applyFont="1" applyAlignment="1">
      <alignment horizontal="center"/>
    </xf>
    <xf numFmtId="0" fontId="35" fillId="0" borderId="0" xfId="0" applyFont="1"/>
    <xf numFmtId="0" fontId="9" fillId="0" borderId="0" xfId="0" applyFont="1"/>
    <xf numFmtId="0" fontId="15" fillId="0" borderId="0" xfId="0" applyFont="1"/>
    <xf numFmtId="0" fontId="19" fillId="0" borderId="0" xfId="0" applyFont="1"/>
    <xf numFmtId="0" fontId="1" fillId="0" borderId="0" xfId="0" applyFont="1" applyAlignment="1">
      <alignment horizontal="center"/>
    </xf>
    <xf numFmtId="0" fontId="15" fillId="7" borderId="0" xfId="0" applyFont="1" applyFill="1"/>
    <xf numFmtId="0" fontId="21" fillId="8" borderId="8" xfId="0" applyFont="1" applyFill="1" applyBorder="1"/>
    <xf numFmtId="0" fontId="21" fillId="8" borderId="9" xfId="0" applyFont="1" applyFill="1" applyBorder="1"/>
    <xf numFmtId="0" fontId="21" fillId="8" borderId="10" xfId="0" applyFont="1" applyFill="1" applyBorder="1"/>
    <xf numFmtId="0" fontId="21" fillId="8" borderId="2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0" fillId="7" borderId="2" xfId="0" applyFill="1" applyBorder="1"/>
    <xf numFmtId="0" fontId="21" fillId="7" borderId="4" xfId="0" applyFont="1" applyFill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19" fillId="7" borderId="2" xfId="0" applyFont="1" applyFill="1" applyBorder="1"/>
    <xf numFmtId="0" fontId="0" fillId="7" borderId="2" xfId="0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0" xfId="0" applyFont="1"/>
    <xf numFmtId="0" fontId="21" fillId="8" borderId="3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/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0" fillId="0" borderId="0" xfId="0" applyFont="1"/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34" fillId="0" borderId="0" xfId="0" applyFont="1"/>
    <xf numFmtId="1" fontId="38" fillId="0" borderId="0" xfId="0" applyNumberFormat="1" applyFont="1" applyAlignment="1">
      <alignment horizontal="center"/>
    </xf>
    <xf numFmtId="0" fontId="21" fillId="0" borderId="0" xfId="0" applyFont="1"/>
    <xf numFmtId="1" fontId="28" fillId="0" borderId="0" xfId="0" applyNumberFormat="1" applyFont="1" applyAlignment="1">
      <alignment horizontal="center"/>
    </xf>
    <xf numFmtId="0" fontId="39" fillId="0" borderId="0" xfId="0" applyFont="1"/>
    <xf numFmtId="0" fontId="26" fillId="0" borderId="0" xfId="0" applyFont="1"/>
    <xf numFmtId="0" fontId="21" fillId="9" borderId="8" xfId="0" applyFont="1" applyFill="1" applyBorder="1"/>
    <xf numFmtId="0" fontId="21" fillId="9" borderId="7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31" fillId="9" borderId="4" xfId="0" applyFont="1" applyFill="1" applyBorder="1" applyAlignment="1">
      <alignment horizontal="center"/>
    </xf>
    <xf numFmtId="1" fontId="31" fillId="9" borderId="7" xfId="0" applyNumberFormat="1" applyFont="1" applyFill="1" applyBorder="1" applyAlignment="1">
      <alignment horizontal="center"/>
    </xf>
    <xf numFmtId="0" fontId="19" fillId="7" borderId="2" xfId="1" applyFont="1" applyFill="1" applyBorder="1"/>
    <xf numFmtId="0" fontId="31" fillId="10" borderId="7" xfId="0" applyFont="1" applyFill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1" fillId="10" borderId="8" xfId="0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8" xfId="0" applyFont="1" applyBorder="1"/>
    <xf numFmtId="0" fontId="21" fillId="0" borderId="8" xfId="0" applyFont="1" applyBorder="1" applyAlignment="1">
      <alignment horizontal="left"/>
    </xf>
    <xf numFmtId="0" fontId="19" fillId="0" borderId="2" xfId="1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9" borderId="0" xfId="0" applyFill="1"/>
    <xf numFmtId="0" fontId="19" fillId="0" borderId="7" xfId="1" applyFont="1" applyBorder="1"/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horizontal="center"/>
    </xf>
    <xf numFmtId="14" fontId="29" fillId="0" borderId="0" xfId="0" applyNumberFormat="1" applyFont="1"/>
    <xf numFmtId="0" fontId="29" fillId="0" borderId="0" xfId="0" applyFont="1"/>
    <xf numFmtId="0" fontId="42" fillId="0" borderId="0" xfId="0" applyFont="1" applyAlignment="1">
      <alignment horizontal="center"/>
    </xf>
    <xf numFmtId="0" fontId="23" fillId="0" borderId="0" xfId="0" applyFont="1"/>
    <xf numFmtId="0" fontId="17" fillId="0" borderId="0" xfId="0" applyFont="1"/>
    <xf numFmtId="0" fontId="23" fillId="0" borderId="0" xfId="0" applyFont="1" applyAlignment="1">
      <alignment horizontal="center"/>
    </xf>
    <xf numFmtId="0" fontId="2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11" borderId="2" xfId="0" applyFont="1" applyFill="1" applyBorder="1" applyAlignment="1">
      <alignment horizontal="center"/>
    </xf>
    <xf numFmtId="0" fontId="45" fillId="11" borderId="6" xfId="0" applyFont="1" applyFill="1" applyBorder="1" applyAlignment="1">
      <alignment horizontal="center"/>
    </xf>
    <xf numFmtId="0" fontId="45" fillId="11" borderId="7" xfId="0" applyFont="1" applyFill="1" applyBorder="1" applyAlignment="1">
      <alignment horizontal="center"/>
    </xf>
    <xf numFmtId="0" fontId="45" fillId="11" borderId="8" xfId="0" applyFont="1" applyFill="1" applyBorder="1" applyAlignment="1">
      <alignment horizontal="center"/>
    </xf>
    <xf numFmtId="0" fontId="15" fillId="0" borderId="2" xfId="0" applyFont="1" applyBorder="1" applyAlignment="1">
      <alignment vertical="center"/>
    </xf>
    <xf numFmtId="14" fontId="7" fillId="0" borderId="0" xfId="0" applyNumberFormat="1" applyFont="1"/>
    <xf numFmtId="0" fontId="46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0" fillId="0" borderId="20" xfId="0" applyBorder="1"/>
    <xf numFmtId="0" fontId="19" fillId="0" borderId="21" xfId="0" applyFont="1" applyBorder="1" applyAlignment="1">
      <alignment horizontal="center"/>
    </xf>
    <xf numFmtId="0" fontId="0" fillId="0" borderId="9" xfId="0" applyBorder="1" applyAlignment="1">
      <alignment vertical="center" wrapText="1"/>
    </xf>
    <xf numFmtId="165" fontId="0" fillId="0" borderId="0" xfId="0" applyNumberFormat="1"/>
    <xf numFmtId="165" fontId="45" fillId="0" borderId="0" xfId="0" applyNumberFormat="1" applyFont="1"/>
    <xf numFmtId="0" fontId="22" fillId="0" borderId="0" xfId="0" applyFont="1" applyAlignment="1">
      <alignment horizontal="right" vertical="center" wrapText="1"/>
    </xf>
    <xf numFmtId="165" fontId="0" fillId="7" borderId="2" xfId="0" applyNumberFormat="1" applyFill="1" applyBorder="1"/>
    <xf numFmtId="165" fontId="0" fillId="0" borderId="2" xfId="0" applyNumberFormat="1" applyBorder="1"/>
    <xf numFmtId="0" fontId="30" fillId="0" borderId="0" xfId="0" applyFont="1" applyAlignment="1">
      <alignment horizontal="center" vertical="center"/>
    </xf>
    <xf numFmtId="0" fontId="19" fillId="4" borderId="2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0" fillId="4" borderId="0" xfId="0" applyFill="1"/>
    <xf numFmtId="0" fontId="15" fillId="4" borderId="1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31" fillId="0" borderId="0" xfId="0" applyFont="1"/>
    <xf numFmtId="0" fontId="21" fillId="0" borderId="1" xfId="0" applyFont="1" applyBorder="1"/>
    <xf numFmtId="0" fontId="19" fillId="0" borderId="5" xfId="0" applyFont="1" applyBorder="1" applyAlignment="1">
      <alignment horizontal="center" vertical="center"/>
    </xf>
    <xf numFmtId="0" fontId="45" fillId="11" borderId="16" xfId="0" applyFont="1" applyFill="1" applyBorder="1" applyAlignment="1">
      <alignment horizontal="center"/>
    </xf>
    <xf numFmtId="0" fontId="19" fillId="0" borderId="6" xfId="0" applyFont="1" applyBorder="1"/>
    <xf numFmtId="0" fontId="1" fillId="0" borderId="7" xfId="0" applyFont="1" applyBorder="1" applyAlignment="1">
      <alignment horizontal="center" vertical="center"/>
    </xf>
    <xf numFmtId="165" fontId="0" fillId="0" borderId="2" xfId="0" applyNumberFormat="1" applyBorder="1" applyAlignment="1">
      <alignment horizontal="right"/>
    </xf>
    <xf numFmtId="0" fontId="19" fillId="0" borderId="3" xfId="1" applyFont="1" applyBorder="1"/>
    <xf numFmtId="0" fontId="0" fillId="7" borderId="17" xfId="0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9" fillId="7" borderId="17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9" fillId="7" borderId="7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 wrapText="1"/>
    </xf>
    <xf numFmtId="0" fontId="31" fillId="10" borderId="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0" borderId="22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9" fillId="7" borderId="1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45" fillId="13" borderId="7" xfId="0" applyFont="1" applyFill="1" applyBorder="1" applyAlignment="1">
      <alignment horizontal="center"/>
    </xf>
    <xf numFmtId="0" fontId="19" fillId="7" borderId="12" xfId="0" applyFont="1" applyFill="1" applyBorder="1"/>
    <xf numFmtId="0" fontId="0" fillId="7" borderId="12" xfId="0" applyFill="1" applyBorder="1"/>
    <xf numFmtId="0" fontId="0" fillId="7" borderId="12" xfId="0" applyFill="1" applyBorder="1" applyAlignment="1">
      <alignment vertical="center" wrapText="1"/>
    </xf>
    <xf numFmtId="0" fontId="1" fillId="7" borderId="5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0" fontId="45" fillId="13" borderId="6" xfId="0" applyFont="1" applyFill="1" applyBorder="1" applyAlignment="1">
      <alignment horizontal="center"/>
    </xf>
    <xf numFmtId="0" fontId="11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0" fontId="8" fillId="13" borderId="5" xfId="0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/>
    </xf>
    <xf numFmtId="0" fontId="19" fillId="4" borderId="2" xfId="0" applyFont="1" applyFill="1" applyBorder="1" applyAlignment="1">
      <alignment vertical="center" wrapText="1"/>
    </xf>
    <xf numFmtId="0" fontId="0" fillId="12" borderId="12" xfId="0" applyFill="1" applyBorder="1"/>
    <xf numFmtId="0" fontId="0" fillId="12" borderId="12" xfId="0" applyFill="1" applyBorder="1" applyAlignment="1">
      <alignment vertical="center" wrapText="1"/>
    </xf>
    <xf numFmtId="0" fontId="19" fillId="0" borderId="2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47" fillId="0" borderId="1" xfId="0" applyFont="1" applyBorder="1"/>
    <xf numFmtId="0" fontId="8" fillId="0" borderId="0" xfId="0" applyFont="1" applyAlignment="1">
      <alignment horizontal="center"/>
    </xf>
    <xf numFmtId="0" fontId="8" fillId="13" borderId="23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19" fillId="0" borderId="2" xfId="0" applyFont="1" applyFill="1" applyBorder="1"/>
    <xf numFmtId="0" fontId="19" fillId="0" borderId="2" xfId="1" applyFont="1" applyFill="1" applyBorder="1"/>
    <xf numFmtId="0" fontId="19" fillId="0" borderId="2" xfId="0" applyFont="1" applyFill="1" applyBorder="1" applyAlignment="1">
      <alignment vertical="center" wrapText="1"/>
    </xf>
  </cellXfs>
  <cellStyles count="2">
    <cellStyle name="Normaali" xfId="0" builtinId="0"/>
    <cellStyle name="Normaali 3" xfId="1" xr:uid="{8690314D-35C6-48D8-8EB3-4097F2C1D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F010-08CA-4F38-ADC5-09592BD2B868}">
  <dimension ref="A1:I37"/>
  <sheetViews>
    <sheetView workbookViewId="0">
      <selection activeCell="B6" sqref="B6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75" bestFit="1" customWidth="1"/>
    <col min="6" max="6" width="11.140625" style="75" customWidth="1"/>
    <col min="7" max="7" width="13.28515625" style="75" bestFit="1" customWidth="1"/>
    <col min="8" max="8" width="13.28515625" style="75" customWidth="1"/>
    <col min="9" max="9" width="12.85546875" style="75" customWidth="1"/>
  </cols>
  <sheetData>
    <row r="1" spans="1:9" ht="18.75" x14ac:dyDescent="0.3">
      <c r="A1" s="72"/>
      <c r="B1" s="73" t="s">
        <v>163</v>
      </c>
      <c r="C1" s="74"/>
      <c r="D1" s="74"/>
      <c r="E1" s="72"/>
      <c r="G1" s="72"/>
      <c r="H1" s="72"/>
      <c r="I1" s="76"/>
    </row>
    <row r="2" spans="1:9" ht="15" customHeight="1" x14ac:dyDescent="0.25">
      <c r="A2" s="72"/>
      <c r="B2" s="74" t="s">
        <v>153</v>
      </c>
      <c r="C2" s="74"/>
      <c r="D2" s="74"/>
      <c r="E2" s="72"/>
      <c r="F2" s="72"/>
      <c r="G2" s="72"/>
      <c r="H2" s="72"/>
      <c r="I2" s="76"/>
    </row>
    <row r="3" spans="1:9" ht="15" customHeight="1" x14ac:dyDescent="0.25">
      <c r="A3" s="72"/>
      <c r="B3" s="74"/>
      <c r="C3" s="74"/>
      <c r="D3" s="74"/>
      <c r="E3" s="72"/>
      <c r="F3" s="72"/>
      <c r="G3" s="72"/>
      <c r="H3" s="72"/>
      <c r="I3" s="76"/>
    </row>
    <row r="4" spans="1:9" ht="15" customHeight="1" x14ac:dyDescent="0.25">
      <c r="A4" s="72"/>
      <c r="B4" s="74" t="s">
        <v>154</v>
      </c>
      <c r="C4" s="74"/>
      <c r="D4" s="74"/>
      <c r="G4" s="72"/>
      <c r="H4" s="72"/>
      <c r="I4" s="76"/>
    </row>
    <row r="5" spans="1:9" ht="15" customHeight="1" x14ac:dyDescent="0.25">
      <c r="A5" s="72"/>
      <c r="B5" s="77" t="s">
        <v>155</v>
      </c>
      <c r="C5" s="74"/>
      <c r="D5" s="74"/>
      <c r="G5" s="72"/>
      <c r="H5" s="72"/>
      <c r="I5" s="76"/>
    </row>
    <row r="6" spans="1:9" ht="15" customHeight="1" x14ac:dyDescent="0.25">
      <c r="A6" s="72"/>
      <c r="B6" s="77" t="s">
        <v>156</v>
      </c>
      <c r="C6" s="74"/>
      <c r="D6" s="74"/>
      <c r="E6" s="72"/>
      <c r="F6" s="72"/>
      <c r="G6" s="72"/>
      <c r="H6" s="72"/>
      <c r="I6" s="76"/>
    </row>
    <row r="7" spans="1:9" ht="15" customHeight="1" x14ac:dyDescent="0.25">
      <c r="A7" s="72"/>
      <c r="B7" s="77" t="s">
        <v>157</v>
      </c>
      <c r="C7" s="74"/>
      <c r="D7" s="74"/>
      <c r="E7" s="78"/>
      <c r="F7" s="72"/>
      <c r="G7" s="72"/>
      <c r="H7" s="72"/>
      <c r="I7" s="76"/>
    </row>
    <row r="8" spans="1:9" ht="15" customHeight="1" x14ac:dyDescent="0.25">
      <c r="A8" s="72"/>
      <c r="B8" s="77"/>
      <c r="C8" s="74"/>
      <c r="D8" s="74"/>
      <c r="E8" s="79"/>
      <c r="F8" s="80"/>
      <c r="G8" s="79"/>
      <c r="H8" s="81"/>
      <c r="I8" s="76"/>
    </row>
    <row r="9" spans="1:9" ht="15" customHeight="1" x14ac:dyDescent="0.25">
      <c r="A9" s="72"/>
      <c r="B9" s="77"/>
      <c r="C9" s="74"/>
      <c r="D9" s="74"/>
      <c r="E9" s="78" t="s">
        <v>158</v>
      </c>
      <c r="F9" s="78" t="s">
        <v>2</v>
      </c>
      <c r="G9" s="78" t="s">
        <v>166</v>
      </c>
      <c r="H9" s="78" t="s">
        <v>159</v>
      </c>
      <c r="I9" s="76"/>
    </row>
    <row r="10" spans="1:9" ht="15" customHeight="1" x14ac:dyDescent="0.25">
      <c r="A10" s="72"/>
      <c r="B10" s="82" t="s">
        <v>160</v>
      </c>
      <c r="C10" s="82" t="s">
        <v>161</v>
      </c>
      <c r="D10" s="82" t="s">
        <v>162</v>
      </c>
      <c r="E10" s="78" t="s">
        <v>164</v>
      </c>
      <c r="F10" s="83" t="s">
        <v>165</v>
      </c>
      <c r="G10" s="78" t="s">
        <v>167</v>
      </c>
      <c r="H10" s="78" t="s">
        <v>226</v>
      </c>
      <c r="I10" s="84" t="s">
        <v>7</v>
      </c>
    </row>
    <row r="11" spans="1:9" ht="15" customHeight="1" x14ac:dyDescent="0.25">
      <c r="A11" s="72">
        <v>1</v>
      </c>
      <c r="B11" s="85" t="s">
        <v>223</v>
      </c>
      <c r="C11" s="85"/>
      <c r="D11" s="321" t="s">
        <v>225</v>
      </c>
      <c r="E11" s="316">
        <v>19</v>
      </c>
      <c r="F11" s="316">
        <v>19</v>
      </c>
      <c r="G11" s="317">
        <v>25</v>
      </c>
      <c r="H11" s="318"/>
      <c r="I11" s="86">
        <f t="shared" ref="I11:I29" si="0">SUM(E11:H11)</f>
        <v>63</v>
      </c>
    </row>
    <row r="12" spans="1:9" ht="15" customHeight="1" x14ac:dyDescent="0.25">
      <c r="A12" s="72">
        <v>2</v>
      </c>
      <c r="B12" s="87" t="s">
        <v>464</v>
      </c>
      <c r="C12" s="87"/>
      <c r="D12" s="88" t="s">
        <v>92</v>
      </c>
      <c r="E12" s="316"/>
      <c r="F12" s="316">
        <v>25</v>
      </c>
      <c r="G12" s="317">
        <v>19</v>
      </c>
      <c r="H12" s="318">
        <v>19</v>
      </c>
      <c r="I12" s="86">
        <f t="shared" si="0"/>
        <v>63</v>
      </c>
    </row>
    <row r="13" spans="1:9" ht="15" customHeight="1" x14ac:dyDescent="0.25">
      <c r="A13" s="72">
        <v>3</v>
      </c>
      <c r="B13" s="85" t="s">
        <v>98</v>
      </c>
      <c r="C13" s="85"/>
      <c r="D13" s="85" t="s">
        <v>40</v>
      </c>
      <c r="E13" s="316">
        <v>25</v>
      </c>
      <c r="F13" s="316">
        <v>17</v>
      </c>
      <c r="G13" s="317"/>
      <c r="H13" s="318">
        <v>17</v>
      </c>
      <c r="I13" s="86">
        <f t="shared" si="0"/>
        <v>59</v>
      </c>
    </row>
    <row r="14" spans="1:9" ht="15" customHeight="1" x14ac:dyDescent="0.25">
      <c r="A14" s="72">
        <v>4</v>
      </c>
      <c r="B14" s="87" t="s">
        <v>385</v>
      </c>
      <c r="C14" s="87"/>
      <c r="D14" s="88" t="s">
        <v>102</v>
      </c>
      <c r="E14" s="316">
        <v>22</v>
      </c>
      <c r="F14" s="316">
        <v>10</v>
      </c>
      <c r="G14" s="317">
        <v>22</v>
      </c>
      <c r="H14" s="318"/>
      <c r="I14" s="86">
        <f t="shared" si="0"/>
        <v>54</v>
      </c>
    </row>
    <row r="15" spans="1:9" ht="15" customHeight="1" x14ac:dyDescent="0.25">
      <c r="A15" s="72">
        <v>5</v>
      </c>
      <c r="B15" s="87" t="s">
        <v>386</v>
      </c>
      <c r="C15" s="87"/>
      <c r="D15" s="88" t="s">
        <v>144</v>
      </c>
      <c r="E15" s="316">
        <v>17</v>
      </c>
      <c r="F15" s="316">
        <v>13</v>
      </c>
      <c r="G15" s="317" t="s">
        <v>605</v>
      </c>
      <c r="H15" s="318">
        <v>22</v>
      </c>
      <c r="I15" s="86">
        <f t="shared" si="0"/>
        <v>52</v>
      </c>
    </row>
    <row r="16" spans="1:9" ht="15" customHeight="1" x14ac:dyDescent="0.25">
      <c r="A16" s="72"/>
      <c r="B16" s="94" t="s">
        <v>313</v>
      </c>
      <c r="C16" s="94"/>
      <c r="D16" s="96" t="s">
        <v>47</v>
      </c>
      <c r="E16" s="90">
        <v>15</v>
      </c>
      <c r="F16" s="90">
        <v>15</v>
      </c>
      <c r="G16" s="91">
        <v>17</v>
      </c>
      <c r="H16" s="92"/>
      <c r="I16" s="86">
        <f t="shared" si="0"/>
        <v>47</v>
      </c>
    </row>
    <row r="17" spans="1:9" ht="15" customHeight="1" x14ac:dyDescent="0.25">
      <c r="A17" s="72"/>
      <c r="B17" s="33" t="s">
        <v>388</v>
      </c>
      <c r="C17" s="33"/>
      <c r="D17" s="44" t="s">
        <v>342</v>
      </c>
      <c r="E17" s="90">
        <v>10</v>
      </c>
      <c r="F17" s="90" t="s">
        <v>535</v>
      </c>
      <c r="G17" s="91">
        <v>15</v>
      </c>
      <c r="H17" s="92">
        <v>9</v>
      </c>
      <c r="I17" s="86">
        <f t="shared" si="0"/>
        <v>34</v>
      </c>
    </row>
    <row r="18" spans="1:9" x14ac:dyDescent="0.25">
      <c r="A18" s="72"/>
      <c r="B18" s="33" t="s">
        <v>331</v>
      </c>
      <c r="C18" s="33"/>
      <c r="D18" s="44" t="s">
        <v>337</v>
      </c>
      <c r="E18" s="90"/>
      <c r="F18" s="90"/>
      <c r="G18" s="91">
        <v>10</v>
      </c>
      <c r="H18" s="92">
        <v>15</v>
      </c>
      <c r="I18" s="86">
        <f t="shared" si="0"/>
        <v>25</v>
      </c>
    </row>
    <row r="19" spans="1:9" ht="15" customHeight="1" x14ac:dyDescent="0.25">
      <c r="A19" s="72"/>
      <c r="B19" s="33" t="s">
        <v>217</v>
      </c>
      <c r="C19" s="33"/>
      <c r="D19" s="44" t="s">
        <v>102</v>
      </c>
      <c r="E19" s="90"/>
      <c r="F19" s="90"/>
      <c r="G19" s="91"/>
      <c r="H19" s="92">
        <v>25</v>
      </c>
      <c r="I19" s="86">
        <f t="shared" si="0"/>
        <v>25</v>
      </c>
    </row>
    <row r="20" spans="1:9" ht="15" customHeight="1" x14ac:dyDescent="0.25">
      <c r="A20" s="72"/>
      <c r="B20" s="33" t="s">
        <v>465</v>
      </c>
      <c r="C20" s="33"/>
      <c r="D20" s="44" t="s">
        <v>40</v>
      </c>
      <c r="E20" s="90"/>
      <c r="F20" s="90">
        <v>22</v>
      </c>
      <c r="G20" s="91"/>
      <c r="H20" s="92"/>
      <c r="I20" s="86">
        <f t="shared" si="0"/>
        <v>22</v>
      </c>
    </row>
    <row r="21" spans="1:9" ht="15" customHeight="1" x14ac:dyDescent="0.25">
      <c r="A21" s="93"/>
      <c r="B21" s="94" t="s">
        <v>524</v>
      </c>
      <c r="C21" s="94"/>
      <c r="D21" s="94" t="s">
        <v>411</v>
      </c>
      <c r="E21" s="90"/>
      <c r="F21" s="90"/>
      <c r="G21" s="91">
        <v>9</v>
      </c>
      <c r="H21" s="92">
        <v>10</v>
      </c>
      <c r="I21" s="86">
        <f t="shared" si="0"/>
        <v>19</v>
      </c>
    </row>
    <row r="22" spans="1:9" ht="15" customHeight="1" x14ac:dyDescent="0.25">
      <c r="A22" s="72"/>
      <c r="B22" s="89" t="s">
        <v>387</v>
      </c>
      <c r="C22" s="89"/>
      <c r="D22" s="89" t="s">
        <v>49</v>
      </c>
      <c r="E22" s="90">
        <v>13</v>
      </c>
      <c r="F22" s="90"/>
      <c r="G22" s="91"/>
      <c r="H22" s="92"/>
      <c r="I22" s="86">
        <f t="shared" si="0"/>
        <v>13</v>
      </c>
    </row>
    <row r="23" spans="1:9" ht="15" customHeight="1" x14ac:dyDescent="0.25">
      <c r="A23" s="72"/>
      <c r="B23" s="33" t="s">
        <v>624</v>
      </c>
      <c r="C23" s="33"/>
      <c r="D23" s="44" t="s">
        <v>92</v>
      </c>
      <c r="E23" s="90"/>
      <c r="F23" s="90"/>
      <c r="G23" s="91"/>
      <c r="H23" s="92">
        <v>13</v>
      </c>
      <c r="I23" s="86">
        <f t="shared" si="0"/>
        <v>13</v>
      </c>
    </row>
    <row r="24" spans="1:9" ht="15" customHeight="1" x14ac:dyDescent="0.25">
      <c r="A24" s="72"/>
      <c r="B24" s="33" t="s">
        <v>389</v>
      </c>
      <c r="C24" s="33"/>
      <c r="D24" s="44" t="s">
        <v>40</v>
      </c>
      <c r="E24" s="90">
        <v>9</v>
      </c>
      <c r="F24" s="90"/>
      <c r="G24" s="91"/>
      <c r="H24" s="92"/>
      <c r="I24" s="86">
        <f t="shared" si="0"/>
        <v>9</v>
      </c>
    </row>
    <row r="25" spans="1:9" ht="15" customHeight="1" x14ac:dyDescent="0.25">
      <c r="A25" s="72"/>
      <c r="B25" s="94" t="s">
        <v>466</v>
      </c>
      <c r="C25" s="33"/>
      <c r="D25" s="95" t="s">
        <v>134</v>
      </c>
      <c r="E25" s="90"/>
      <c r="F25" s="90">
        <v>9</v>
      </c>
      <c r="G25" s="91"/>
      <c r="H25" s="92"/>
      <c r="I25" s="86">
        <f t="shared" si="0"/>
        <v>9</v>
      </c>
    </row>
    <row r="26" spans="1:9" ht="15" customHeight="1" x14ac:dyDescent="0.25">
      <c r="A26" s="72"/>
      <c r="B26" s="54" t="s">
        <v>390</v>
      </c>
      <c r="C26" s="54"/>
      <c r="D26" s="70" t="s">
        <v>391</v>
      </c>
      <c r="E26" s="97">
        <v>8</v>
      </c>
      <c r="F26" s="97"/>
      <c r="G26" s="98"/>
      <c r="H26" s="99"/>
      <c r="I26" s="100">
        <f t="shared" si="0"/>
        <v>8</v>
      </c>
    </row>
    <row r="27" spans="1:9" ht="15" customHeight="1" x14ac:dyDescent="0.25">
      <c r="A27" s="72"/>
      <c r="B27" s="33" t="s">
        <v>104</v>
      </c>
      <c r="C27" s="33"/>
      <c r="D27" s="44" t="s">
        <v>106</v>
      </c>
      <c r="E27" s="90"/>
      <c r="F27" s="90"/>
      <c r="G27" s="90"/>
      <c r="H27" s="90">
        <v>8</v>
      </c>
      <c r="I27" s="101">
        <f t="shared" si="0"/>
        <v>8</v>
      </c>
    </row>
    <row r="28" spans="1:9" ht="15" customHeight="1" x14ac:dyDescent="0.25">
      <c r="A28" s="72"/>
      <c r="B28" s="33" t="s">
        <v>392</v>
      </c>
      <c r="C28" s="33"/>
      <c r="D28" s="44" t="s">
        <v>393</v>
      </c>
      <c r="E28" s="90">
        <v>7</v>
      </c>
      <c r="F28" s="90"/>
      <c r="G28" s="90"/>
      <c r="H28" s="90"/>
      <c r="I28" s="101">
        <f t="shared" si="0"/>
        <v>7</v>
      </c>
    </row>
    <row r="29" spans="1:9" ht="15" customHeight="1" x14ac:dyDescent="0.25">
      <c r="A29" s="72"/>
      <c r="B29" s="94" t="s">
        <v>467</v>
      </c>
      <c r="C29" s="33"/>
      <c r="D29" s="96" t="s">
        <v>393</v>
      </c>
      <c r="E29" s="90"/>
      <c r="F29" s="90">
        <v>7</v>
      </c>
      <c r="G29" s="90"/>
      <c r="H29" s="90"/>
      <c r="I29" s="101">
        <f t="shared" si="0"/>
        <v>7</v>
      </c>
    </row>
    <row r="30" spans="1:9" ht="15" customHeight="1" x14ac:dyDescent="0.25">
      <c r="A30" s="72"/>
      <c r="B30" s="74"/>
      <c r="C30" s="74"/>
      <c r="D30" s="74"/>
      <c r="G30" s="72"/>
      <c r="H30" s="72"/>
    </row>
    <row r="31" spans="1:9" ht="18.75" customHeight="1" x14ac:dyDescent="0.25">
      <c r="A31" s="72"/>
      <c r="B31" s="102" t="s">
        <v>227</v>
      </c>
      <c r="C31" s="103"/>
      <c r="D31" s="103"/>
      <c r="G31" s="72"/>
      <c r="H31" s="72"/>
    </row>
    <row r="32" spans="1:9" ht="15" customHeight="1" x14ac:dyDescent="0.25">
      <c r="A32" s="72"/>
      <c r="B32" s="104" t="s">
        <v>160</v>
      </c>
      <c r="C32" s="104" t="s">
        <v>5</v>
      </c>
      <c r="D32" s="104" t="s">
        <v>162</v>
      </c>
      <c r="G32" s="72"/>
      <c r="H32" s="72"/>
    </row>
    <row r="33" spans="1:8" ht="15" customHeight="1" x14ac:dyDescent="0.25">
      <c r="A33" s="72">
        <v>1</v>
      </c>
      <c r="B33" s="87" t="s">
        <v>626</v>
      </c>
      <c r="C33" s="87" t="s">
        <v>99</v>
      </c>
      <c r="D33" s="88" t="s">
        <v>40</v>
      </c>
      <c r="G33" s="72"/>
      <c r="H33" s="72"/>
    </row>
    <row r="34" spans="1:8" ht="15" customHeight="1" x14ac:dyDescent="0.25">
      <c r="A34" s="72">
        <v>2</v>
      </c>
      <c r="B34" s="33" t="s">
        <v>386</v>
      </c>
      <c r="C34" s="33" t="s">
        <v>627</v>
      </c>
      <c r="D34" s="44" t="s">
        <v>144</v>
      </c>
      <c r="G34" s="72"/>
      <c r="H34" s="72"/>
    </row>
    <row r="35" spans="1:8" ht="15" customHeight="1" x14ac:dyDescent="0.25">
      <c r="A35" s="72">
        <v>3</v>
      </c>
      <c r="B35" s="94" t="s">
        <v>464</v>
      </c>
      <c r="C35" s="94" t="s">
        <v>628</v>
      </c>
      <c r="D35" s="96" t="s">
        <v>92</v>
      </c>
      <c r="G35" s="72"/>
      <c r="H35" s="72"/>
    </row>
    <row r="36" spans="1:8" ht="15" customHeight="1" x14ac:dyDescent="0.25">
      <c r="A36" s="72">
        <v>4</v>
      </c>
      <c r="B36" s="33" t="s">
        <v>385</v>
      </c>
      <c r="C36" s="33" t="s">
        <v>629</v>
      </c>
      <c r="D36" s="44" t="s">
        <v>102</v>
      </c>
      <c r="G36" s="72"/>
      <c r="H36" s="72"/>
    </row>
    <row r="37" spans="1:8" x14ac:dyDescent="0.25">
      <c r="A37" s="72">
        <v>5</v>
      </c>
      <c r="B37" s="94" t="s">
        <v>313</v>
      </c>
      <c r="C37" s="94" t="s">
        <v>630</v>
      </c>
      <c r="D37" s="96" t="s">
        <v>47</v>
      </c>
    </row>
  </sheetData>
  <sortState xmlns:xlrd2="http://schemas.microsoft.com/office/spreadsheetml/2017/richdata2" ref="B11:I29">
    <sortCondition descending="1" ref="I11:I2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C4F-912C-4D9D-9433-BACFFB8F97BF}">
  <dimension ref="A1:T33"/>
  <sheetViews>
    <sheetView workbookViewId="0">
      <selection activeCell="A5" sqref="A5"/>
    </sheetView>
  </sheetViews>
  <sheetFormatPr defaultColWidth="17.28515625" defaultRowHeight="12.75" x14ac:dyDescent="0.2"/>
  <cols>
    <col min="1" max="1" width="4.42578125" style="214" customWidth="1"/>
    <col min="2" max="2" width="24.85546875" style="214" customWidth="1"/>
    <col min="3" max="3" width="28.85546875" style="214" bestFit="1" customWidth="1"/>
    <col min="4" max="4" width="13.7109375" style="214" customWidth="1"/>
    <col min="5" max="6" width="14.7109375" style="214" customWidth="1"/>
    <col min="7" max="7" width="13.85546875" style="214" bestFit="1" customWidth="1"/>
    <col min="8" max="8" width="13.85546875" style="214" customWidth="1"/>
    <col min="9" max="9" width="12.42578125" style="214" bestFit="1" customWidth="1"/>
    <col min="10" max="20" width="9.140625" style="214" customWidth="1"/>
    <col min="21" max="16384" width="17.28515625" style="214"/>
  </cols>
  <sheetData>
    <row r="1" spans="1:20" s="209" customFormat="1" ht="15" x14ac:dyDescent="0.25">
      <c r="A1" s="205"/>
      <c r="B1" s="206" t="s">
        <v>198</v>
      </c>
      <c r="C1" s="205"/>
      <c r="D1" s="205"/>
      <c r="E1" s="207"/>
      <c r="F1" s="207"/>
      <c r="G1" s="208"/>
      <c r="H1" s="208"/>
      <c r="J1" s="210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20" x14ac:dyDescent="0.2">
      <c r="A2" s="211"/>
      <c r="B2" s="212" t="s">
        <v>153</v>
      </c>
      <c r="C2" s="211"/>
      <c r="D2" s="211"/>
      <c r="E2" s="213"/>
      <c r="F2" s="213"/>
      <c r="G2" s="211"/>
      <c r="H2" s="211"/>
      <c r="J2" s="215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0" x14ac:dyDescent="0.2">
      <c r="A3" s="211"/>
      <c r="B3" s="216"/>
      <c r="C3" s="211"/>
      <c r="D3" s="211"/>
      <c r="J3" s="215"/>
      <c r="K3" s="211"/>
      <c r="L3" s="211"/>
      <c r="M3" s="211"/>
      <c r="N3" s="211"/>
      <c r="O3" s="211"/>
      <c r="P3" s="211"/>
      <c r="Q3" s="211"/>
      <c r="R3" s="211"/>
      <c r="S3" s="211"/>
      <c r="T3" s="211"/>
    </row>
    <row r="4" spans="1:20" x14ac:dyDescent="0.2">
      <c r="A4" s="211"/>
      <c r="B4" s="214" t="s">
        <v>184</v>
      </c>
      <c r="C4" s="211"/>
      <c r="D4" s="211"/>
      <c r="J4" s="215"/>
      <c r="K4" s="211"/>
      <c r="L4" s="211"/>
      <c r="M4" s="211"/>
      <c r="N4" s="211"/>
      <c r="O4" s="211"/>
      <c r="P4" s="211"/>
      <c r="Q4" s="211"/>
      <c r="R4" s="211"/>
      <c r="S4" s="211"/>
      <c r="T4" s="211"/>
    </row>
    <row r="5" spans="1:20" x14ac:dyDescent="0.2">
      <c r="A5" s="211"/>
      <c r="B5" s="214" t="s">
        <v>199</v>
      </c>
      <c r="C5" s="211"/>
      <c r="D5" s="211"/>
      <c r="E5" s="213"/>
      <c r="F5" s="213"/>
      <c r="G5" s="213"/>
      <c r="H5" s="213"/>
      <c r="I5" s="217"/>
      <c r="J5" s="215"/>
      <c r="K5" s="211"/>
      <c r="L5" s="211"/>
      <c r="M5" s="211"/>
      <c r="N5" s="211"/>
      <c r="O5" s="211"/>
      <c r="P5" s="211"/>
      <c r="Q5" s="211"/>
      <c r="R5" s="211"/>
      <c r="S5" s="211"/>
      <c r="T5" s="211"/>
    </row>
    <row r="6" spans="1:20" ht="15" customHeight="1" x14ac:dyDescent="0.25">
      <c r="A6" s="211"/>
      <c r="B6" s="214" t="s">
        <v>200</v>
      </c>
      <c r="C6" s="211"/>
      <c r="D6" s="211"/>
      <c r="E6" s="218"/>
      <c r="F6" s="218"/>
      <c r="G6" s="142"/>
      <c r="H6" s="218"/>
      <c r="I6" s="218"/>
      <c r="J6" s="215"/>
      <c r="K6" s="211"/>
      <c r="L6" s="211"/>
      <c r="M6" s="211"/>
      <c r="N6" s="211"/>
      <c r="O6" s="211"/>
      <c r="P6" s="211"/>
      <c r="Q6" s="211"/>
      <c r="R6" s="211"/>
      <c r="S6" s="211"/>
      <c r="T6" s="211"/>
    </row>
    <row r="7" spans="1:20" x14ac:dyDescent="0.2">
      <c r="A7" s="211"/>
      <c r="C7" s="211"/>
      <c r="D7" s="211"/>
      <c r="E7" s="219" t="s">
        <v>158</v>
      </c>
      <c r="F7" s="219" t="s">
        <v>2</v>
      </c>
      <c r="G7" s="220" t="s">
        <v>176</v>
      </c>
      <c r="H7" s="220" t="s">
        <v>194</v>
      </c>
      <c r="I7" s="219" t="s">
        <v>2</v>
      </c>
      <c r="J7" s="215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spans="1:20" x14ac:dyDescent="0.2">
      <c r="A8" s="211"/>
      <c r="B8" s="212" t="s">
        <v>4</v>
      </c>
      <c r="C8" s="212" t="s">
        <v>5</v>
      </c>
      <c r="D8" s="212" t="s">
        <v>6</v>
      </c>
      <c r="E8" s="219" t="s">
        <v>164</v>
      </c>
      <c r="F8" s="219" t="s">
        <v>165</v>
      </c>
      <c r="G8" s="220" t="s">
        <v>183</v>
      </c>
      <c r="H8" s="220" t="s">
        <v>195</v>
      </c>
      <c r="I8" s="219" t="s">
        <v>229</v>
      </c>
      <c r="J8" s="220" t="s">
        <v>7</v>
      </c>
      <c r="K8" s="211"/>
      <c r="L8" s="211"/>
      <c r="M8" s="211"/>
      <c r="N8" s="211"/>
      <c r="O8" s="211"/>
      <c r="P8" s="211"/>
      <c r="Q8" s="211"/>
      <c r="R8" s="211"/>
      <c r="S8" s="211"/>
      <c r="T8" s="211"/>
    </row>
    <row r="9" spans="1:20" ht="15" customHeight="1" x14ac:dyDescent="0.25">
      <c r="A9" s="211">
        <v>1</v>
      </c>
      <c r="B9" s="149" t="s">
        <v>469</v>
      </c>
      <c r="C9" s="149" t="s">
        <v>470</v>
      </c>
      <c r="D9" s="159" t="s">
        <v>471</v>
      </c>
      <c r="E9" s="315"/>
      <c r="F9" s="315">
        <v>25</v>
      </c>
      <c r="G9" s="277"/>
      <c r="H9" s="277">
        <v>25</v>
      </c>
      <c r="I9" s="277">
        <v>22</v>
      </c>
      <c r="J9" s="221">
        <f t="shared" ref="J9:J27" si="0">SUM(E9:I9)</f>
        <v>72</v>
      </c>
      <c r="K9" s="211"/>
      <c r="L9" s="211"/>
      <c r="M9" s="211"/>
      <c r="N9" s="211"/>
      <c r="O9" s="211"/>
      <c r="P9" s="211"/>
      <c r="Q9" s="211"/>
      <c r="R9" s="211"/>
      <c r="S9" s="211"/>
      <c r="T9" s="211"/>
    </row>
    <row r="10" spans="1:20" ht="15" customHeight="1" x14ac:dyDescent="0.25">
      <c r="A10" s="211"/>
      <c r="B10" s="94" t="s">
        <v>469</v>
      </c>
      <c r="C10" s="94" t="s">
        <v>473</v>
      </c>
      <c r="D10" s="94" t="s">
        <v>471</v>
      </c>
      <c r="E10" s="312"/>
      <c r="F10" s="312">
        <v>19</v>
      </c>
      <c r="G10" s="108"/>
      <c r="H10" s="108">
        <v>22</v>
      </c>
      <c r="I10" s="108">
        <v>25</v>
      </c>
      <c r="J10" s="222">
        <f t="shared" si="0"/>
        <v>66</v>
      </c>
      <c r="K10" s="211"/>
      <c r="L10" s="211"/>
      <c r="M10" s="211"/>
      <c r="N10" s="211"/>
      <c r="O10" s="211"/>
      <c r="P10" s="211"/>
      <c r="Q10" s="211"/>
      <c r="R10" s="211"/>
      <c r="S10" s="211"/>
      <c r="T10" s="211"/>
    </row>
    <row r="11" spans="1:20" ht="15" customHeight="1" x14ac:dyDescent="0.25">
      <c r="A11" s="211"/>
      <c r="B11" s="33" t="s">
        <v>426</v>
      </c>
      <c r="C11" s="33" t="s">
        <v>427</v>
      </c>
      <c r="D11" s="44" t="s">
        <v>428</v>
      </c>
      <c r="E11" s="55">
        <v>25</v>
      </c>
      <c r="F11" s="55">
        <v>17</v>
      </c>
      <c r="G11" s="187">
        <v>22</v>
      </c>
      <c r="H11" s="187"/>
      <c r="I11" s="187"/>
      <c r="J11" s="223">
        <f t="shared" si="0"/>
        <v>64</v>
      </c>
      <c r="K11" s="211"/>
      <c r="L11" s="211"/>
      <c r="M11" s="211"/>
      <c r="N11" s="211"/>
      <c r="O11" s="211"/>
      <c r="P11" s="211"/>
      <c r="Q11" s="211"/>
      <c r="R11" s="211"/>
      <c r="S11" s="211"/>
      <c r="T11" s="211"/>
    </row>
    <row r="12" spans="1:20" ht="15" customHeight="1" x14ac:dyDescent="0.25">
      <c r="A12" s="211"/>
      <c r="B12" s="89" t="s">
        <v>297</v>
      </c>
      <c r="C12" s="89" t="s">
        <v>429</v>
      </c>
      <c r="D12" s="89" t="s">
        <v>92</v>
      </c>
      <c r="E12" s="55">
        <v>22</v>
      </c>
      <c r="F12" s="314" t="s">
        <v>535</v>
      </c>
      <c r="G12" s="187">
        <v>17</v>
      </c>
      <c r="H12" s="187"/>
      <c r="I12" s="187">
        <v>17</v>
      </c>
      <c r="J12" s="223">
        <f t="shared" si="0"/>
        <v>56</v>
      </c>
      <c r="K12" s="211"/>
      <c r="L12" s="211"/>
      <c r="M12" s="211"/>
      <c r="N12" s="211"/>
      <c r="O12" s="211"/>
      <c r="P12" s="211"/>
      <c r="Q12" s="211"/>
      <c r="R12" s="211"/>
      <c r="S12" s="211"/>
      <c r="T12" s="211"/>
    </row>
    <row r="13" spans="1:20" ht="15" customHeight="1" x14ac:dyDescent="0.25">
      <c r="A13" s="211"/>
      <c r="B13" s="33" t="s">
        <v>421</v>
      </c>
      <c r="C13" s="33" t="s">
        <v>536</v>
      </c>
      <c r="D13" s="44" t="s">
        <v>342</v>
      </c>
      <c r="E13" s="313"/>
      <c r="F13" s="55"/>
      <c r="G13" s="187">
        <v>19</v>
      </c>
      <c r="H13" s="187">
        <v>17</v>
      </c>
      <c r="I13" s="187">
        <v>19</v>
      </c>
      <c r="J13" s="223">
        <f t="shared" si="0"/>
        <v>55</v>
      </c>
      <c r="K13" s="211"/>
      <c r="L13" s="211"/>
      <c r="M13" s="211"/>
      <c r="N13" s="211"/>
      <c r="O13" s="211"/>
      <c r="P13" s="211"/>
      <c r="Q13" s="211"/>
      <c r="R13" s="211"/>
      <c r="S13" s="211"/>
      <c r="T13" s="211"/>
    </row>
    <row r="14" spans="1:20" ht="15" customHeight="1" x14ac:dyDescent="0.25">
      <c r="A14" s="211"/>
      <c r="B14" s="33" t="s">
        <v>426</v>
      </c>
      <c r="C14" s="33" t="s">
        <v>472</v>
      </c>
      <c r="D14" s="170" t="s">
        <v>428</v>
      </c>
      <c r="E14" s="49"/>
      <c r="F14" s="55">
        <v>22</v>
      </c>
      <c r="G14" s="187">
        <v>25</v>
      </c>
      <c r="H14" s="187"/>
      <c r="I14" s="187"/>
      <c r="J14" s="223">
        <f t="shared" si="0"/>
        <v>47</v>
      </c>
      <c r="K14" s="211"/>
      <c r="L14" s="211" t="s">
        <v>11</v>
      </c>
      <c r="M14" s="211"/>
      <c r="N14" s="211"/>
      <c r="O14" s="211"/>
      <c r="P14" s="211"/>
      <c r="Q14" s="211"/>
      <c r="R14" s="211"/>
      <c r="S14" s="211"/>
      <c r="T14" s="211"/>
    </row>
    <row r="15" spans="1:20" ht="15" customHeight="1" x14ac:dyDescent="0.25">
      <c r="A15" s="211"/>
      <c r="B15" s="94" t="s">
        <v>297</v>
      </c>
      <c r="C15" s="94" t="s">
        <v>439</v>
      </c>
      <c r="D15" s="96" t="s">
        <v>92</v>
      </c>
      <c r="E15" s="49">
        <v>10</v>
      </c>
      <c r="F15" s="314" t="s">
        <v>566</v>
      </c>
      <c r="G15" s="45">
        <v>15</v>
      </c>
      <c r="H15" s="45"/>
      <c r="I15" s="187">
        <v>15</v>
      </c>
      <c r="J15" s="223">
        <f t="shared" si="0"/>
        <v>40</v>
      </c>
      <c r="K15" s="211"/>
      <c r="L15" s="211"/>
      <c r="M15" s="211"/>
      <c r="N15" s="211"/>
      <c r="O15" s="211"/>
      <c r="P15" s="211"/>
      <c r="Q15" s="211"/>
      <c r="R15" s="211"/>
      <c r="S15" s="211"/>
      <c r="T15" s="211"/>
    </row>
    <row r="16" spans="1:20" ht="15" customHeight="1" x14ac:dyDescent="0.25">
      <c r="A16" s="211"/>
      <c r="B16" s="33" t="s">
        <v>430</v>
      </c>
      <c r="C16" s="33" t="s">
        <v>431</v>
      </c>
      <c r="D16" s="44" t="s">
        <v>432</v>
      </c>
      <c r="E16" s="259">
        <v>19</v>
      </c>
      <c r="F16" s="55">
        <v>10</v>
      </c>
      <c r="G16" s="187"/>
      <c r="H16" s="187"/>
      <c r="I16" s="187"/>
      <c r="J16" s="223">
        <f t="shared" si="0"/>
        <v>29</v>
      </c>
      <c r="K16" s="211"/>
      <c r="L16" s="211"/>
      <c r="M16" s="211"/>
      <c r="N16" s="211"/>
      <c r="O16" s="211"/>
      <c r="P16" s="211"/>
      <c r="Q16" s="211"/>
      <c r="R16" s="211"/>
      <c r="S16" s="211"/>
      <c r="T16" s="211"/>
    </row>
    <row r="17" spans="1:20" ht="15" customHeight="1" x14ac:dyDescent="0.25">
      <c r="A17" s="211"/>
      <c r="B17" s="33" t="s">
        <v>537</v>
      </c>
      <c r="C17" s="33" t="s">
        <v>538</v>
      </c>
      <c r="D17" s="44" t="s">
        <v>235</v>
      </c>
      <c r="E17" s="55"/>
      <c r="F17" s="55"/>
      <c r="G17" s="187">
        <v>13</v>
      </c>
      <c r="H17" s="187"/>
      <c r="I17" s="187">
        <v>13</v>
      </c>
      <c r="J17" s="223">
        <f t="shared" si="0"/>
        <v>26</v>
      </c>
      <c r="K17" s="211"/>
      <c r="L17" s="211"/>
      <c r="M17" s="211"/>
      <c r="N17" s="211"/>
      <c r="O17" s="211"/>
      <c r="P17" s="211"/>
      <c r="Q17" s="211"/>
      <c r="R17" s="211"/>
      <c r="S17" s="211"/>
      <c r="T17" s="211"/>
    </row>
    <row r="18" spans="1:20" ht="15" customHeight="1" x14ac:dyDescent="0.25">
      <c r="A18" s="211"/>
      <c r="B18" s="33" t="s">
        <v>435</v>
      </c>
      <c r="C18" s="33" t="s">
        <v>436</v>
      </c>
      <c r="D18" s="44" t="s">
        <v>114</v>
      </c>
      <c r="E18" s="34">
        <v>15</v>
      </c>
      <c r="F18" s="34"/>
      <c r="G18" s="45">
        <v>9</v>
      </c>
      <c r="H18" s="45"/>
      <c r="I18" s="187"/>
      <c r="J18" s="223">
        <f t="shared" si="0"/>
        <v>24</v>
      </c>
      <c r="K18" s="211"/>
      <c r="L18" s="211"/>
      <c r="M18" s="211"/>
      <c r="N18" s="211"/>
      <c r="O18" s="211"/>
      <c r="P18" s="211"/>
      <c r="Q18" s="211"/>
      <c r="R18" s="211"/>
      <c r="S18" s="211"/>
      <c r="T18" s="211"/>
    </row>
    <row r="19" spans="1:20" ht="15" customHeight="1" x14ac:dyDescent="0.25">
      <c r="A19" s="211"/>
      <c r="B19" s="94" t="s">
        <v>437</v>
      </c>
      <c r="C19" s="96" t="s">
        <v>438</v>
      </c>
      <c r="D19" s="94" t="s">
        <v>102</v>
      </c>
      <c r="E19" s="55">
        <v>13</v>
      </c>
      <c r="F19" s="187">
        <v>10</v>
      </c>
      <c r="G19" s="187"/>
      <c r="H19" s="187"/>
      <c r="I19" s="187"/>
      <c r="J19" s="223">
        <f t="shared" si="0"/>
        <v>23</v>
      </c>
      <c r="K19" s="211"/>
      <c r="L19" s="211"/>
      <c r="M19" s="211"/>
      <c r="N19" s="211"/>
      <c r="O19" s="211"/>
      <c r="P19" s="211"/>
      <c r="Q19" s="211"/>
      <c r="R19" s="211"/>
      <c r="S19" s="211"/>
      <c r="T19" s="211"/>
    </row>
    <row r="20" spans="1:20" ht="15" customHeight="1" x14ac:dyDescent="0.25">
      <c r="A20" s="211"/>
      <c r="B20" s="94" t="s">
        <v>469</v>
      </c>
      <c r="C20" s="94" t="s">
        <v>597</v>
      </c>
      <c r="D20" s="96" t="s">
        <v>471</v>
      </c>
      <c r="E20" s="55"/>
      <c r="F20" s="45"/>
      <c r="G20" s="187"/>
      <c r="H20" s="187">
        <v>19</v>
      </c>
      <c r="I20" s="187"/>
      <c r="J20" s="223">
        <f t="shared" si="0"/>
        <v>19</v>
      </c>
      <c r="K20" s="211"/>
      <c r="L20" s="211"/>
      <c r="M20" s="211"/>
      <c r="N20" s="211"/>
      <c r="O20" s="211"/>
      <c r="P20" s="211"/>
      <c r="Q20" s="211"/>
      <c r="R20" s="211"/>
      <c r="S20" s="211"/>
      <c r="T20" s="211"/>
    </row>
    <row r="21" spans="1:20" ht="15" customHeight="1" x14ac:dyDescent="0.25">
      <c r="A21" s="211"/>
      <c r="B21" s="33" t="s">
        <v>433</v>
      </c>
      <c r="C21" s="33" t="s">
        <v>434</v>
      </c>
      <c r="D21" s="44" t="s">
        <v>266</v>
      </c>
      <c r="E21" s="34">
        <v>17</v>
      </c>
      <c r="F21" s="262"/>
      <c r="G21" s="187"/>
      <c r="H21" s="187"/>
      <c r="I21" s="187"/>
      <c r="J21" s="223">
        <f t="shared" si="0"/>
        <v>17</v>
      </c>
      <c r="K21" s="211"/>
      <c r="L21" s="211"/>
      <c r="M21" s="211"/>
      <c r="N21" s="211"/>
      <c r="O21" s="211"/>
      <c r="P21" s="211"/>
      <c r="Q21" s="211"/>
      <c r="R21" s="211"/>
      <c r="S21" s="211"/>
      <c r="T21" s="211"/>
    </row>
    <row r="22" spans="1:20" ht="15" customHeight="1" x14ac:dyDescent="0.25">
      <c r="A22" s="211"/>
      <c r="B22" s="89" t="s">
        <v>476</v>
      </c>
      <c r="C22" s="89" t="s">
        <v>477</v>
      </c>
      <c r="D22" s="225" t="s">
        <v>134</v>
      </c>
      <c r="E22" s="55"/>
      <c r="F22" s="187">
        <v>15</v>
      </c>
      <c r="G22" s="187"/>
      <c r="H22" s="187"/>
      <c r="I22" s="187"/>
      <c r="J22" s="223">
        <f t="shared" si="0"/>
        <v>15</v>
      </c>
      <c r="K22" s="211"/>
      <c r="L22" s="211"/>
      <c r="M22" s="211"/>
      <c r="N22" s="211"/>
      <c r="O22" s="211"/>
      <c r="P22" s="211"/>
      <c r="Q22" s="211"/>
      <c r="R22" s="211"/>
      <c r="S22" s="211"/>
      <c r="T22" s="211"/>
    </row>
    <row r="23" spans="1:20" ht="15" customHeight="1" x14ac:dyDescent="0.25">
      <c r="A23" s="211"/>
      <c r="B23" s="106" t="s">
        <v>598</v>
      </c>
      <c r="C23" s="106" t="s">
        <v>599</v>
      </c>
      <c r="D23" s="107" t="s">
        <v>114</v>
      </c>
      <c r="E23" s="187"/>
      <c r="F23" s="187"/>
      <c r="G23" s="187"/>
      <c r="H23" s="187">
        <v>15</v>
      </c>
      <c r="I23" s="187"/>
      <c r="J23" s="223">
        <f t="shared" si="0"/>
        <v>15</v>
      </c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20" ht="15" customHeight="1" x14ac:dyDescent="0.25">
      <c r="A24" s="211"/>
      <c r="B24" s="110" t="s">
        <v>474</v>
      </c>
      <c r="C24" s="110" t="s">
        <v>475</v>
      </c>
      <c r="D24" s="112" t="s">
        <v>360</v>
      </c>
      <c r="E24" s="187"/>
      <c r="F24" s="187">
        <v>13</v>
      </c>
      <c r="G24" s="187"/>
      <c r="H24" s="187"/>
      <c r="I24" s="187"/>
      <c r="J24" s="223">
        <f t="shared" si="0"/>
        <v>13</v>
      </c>
      <c r="K24" s="211"/>
      <c r="L24" s="211"/>
      <c r="M24" s="211"/>
      <c r="N24" s="211"/>
      <c r="O24" s="211"/>
      <c r="P24" s="211"/>
      <c r="Q24" s="211"/>
      <c r="R24" s="211"/>
      <c r="S24" s="211"/>
      <c r="T24" s="211"/>
    </row>
    <row r="25" spans="1:20" ht="15" customHeight="1" x14ac:dyDescent="0.25">
      <c r="A25" s="211"/>
      <c r="B25" s="110" t="s">
        <v>600</v>
      </c>
      <c r="C25" s="110" t="s">
        <v>601</v>
      </c>
      <c r="D25" s="110" t="s">
        <v>114</v>
      </c>
      <c r="E25" s="187"/>
      <c r="F25" s="187"/>
      <c r="G25" s="187"/>
      <c r="H25" s="187">
        <v>13</v>
      </c>
      <c r="I25" s="187"/>
      <c r="J25" s="223">
        <f t="shared" si="0"/>
        <v>13</v>
      </c>
      <c r="K25" s="211"/>
      <c r="L25" s="211"/>
      <c r="M25" s="211"/>
      <c r="N25" s="211"/>
      <c r="O25" s="211"/>
      <c r="P25" s="211"/>
      <c r="Q25" s="211"/>
      <c r="R25" s="211"/>
      <c r="S25" s="211"/>
      <c r="T25" s="211"/>
    </row>
    <row r="26" spans="1:20" ht="15" customHeight="1" x14ac:dyDescent="0.25">
      <c r="A26" s="211"/>
      <c r="B26" s="121" t="s">
        <v>539</v>
      </c>
      <c r="C26" s="121" t="s">
        <v>540</v>
      </c>
      <c r="D26" s="121" t="s">
        <v>541</v>
      </c>
      <c r="E26" s="99"/>
      <c r="F26" s="99"/>
      <c r="G26" s="99">
        <v>10</v>
      </c>
      <c r="H26" s="99"/>
      <c r="I26" s="99"/>
      <c r="J26" s="224">
        <f t="shared" si="0"/>
        <v>10</v>
      </c>
      <c r="K26" s="211"/>
      <c r="L26" s="211"/>
      <c r="M26" s="211"/>
      <c r="N26" s="211"/>
      <c r="O26" s="211"/>
      <c r="P26" s="211"/>
      <c r="Q26" s="211"/>
      <c r="R26" s="211"/>
      <c r="S26" s="211"/>
      <c r="T26" s="211"/>
    </row>
    <row r="27" spans="1:20" ht="15" x14ac:dyDescent="0.25">
      <c r="B27" s="33" t="s">
        <v>440</v>
      </c>
      <c r="C27" s="33" t="s">
        <v>441</v>
      </c>
      <c r="D27" s="89" t="s">
        <v>49</v>
      </c>
      <c r="E27" s="49">
        <v>9</v>
      </c>
      <c r="F27" s="49"/>
      <c r="G27" s="49"/>
      <c r="H27" s="49"/>
      <c r="I27" s="49"/>
      <c r="J27" s="224">
        <f t="shared" si="0"/>
        <v>9</v>
      </c>
    </row>
    <row r="28" spans="1:20" ht="15" x14ac:dyDescent="0.25">
      <c r="B28" s="33"/>
      <c r="C28" s="33"/>
      <c r="D28" s="44"/>
      <c r="E28" s="49"/>
      <c r="F28" s="49"/>
      <c r="G28" s="49"/>
      <c r="H28" s="49"/>
      <c r="I28" s="49"/>
      <c r="J28" s="224">
        <f t="shared" ref="J28:J33" si="1">SUM(E28:I28)</f>
        <v>0</v>
      </c>
    </row>
    <row r="29" spans="1:20" ht="15" x14ac:dyDescent="0.25">
      <c r="B29" s="94"/>
      <c r="C29" s="94"/>
      <c r="D29" s="94"/>
      <c r="E29" s="90"/>
      <c r="F29" s="90"/>
      <c r="G29" s="90"/>
      <c r="H29" s="90"/>
      <c r="I29" s="90"/>
      <c r="J29" s="224">
        <f t="shared" si="1"/>
        <v>0</v>
      </c>
    </row>
    <row r="30" spans="1:20" ht="15" x14ac:dyDescent="0.25">
      <c r="B30" s="94"/>
      <c r="C30" s="94"/>
      <c r="D30" s="94"/>
      <c r="E30" s="90"/>
      <c r="F30" s="90"/>
      <c r="G30" s="90"/>
      <c r="H30" s="90"/>
      <c r="I30" s="90"/>
      <c r="J30" s="224">
        <f t="shared" si="1"/>
        <v>0</v>
      </c>
    </row>
    <row r="31" spans="1:20" ht="15" x14ac:dyDescent="0.25">
      <c r="B31" s="94"/>
      <c r="C31" s="94"/>
      <c r="D31" s="94"/>
      <c r="E31" s="90"/>
      <c r="F31" s="90"/>
      <c r="G31" s="90"/>
      <c r="H31" s="90"/>
      <c r="I31" s="90"/>
      <c r="J31" s="224">
        <f t="shared" si="1"/>
        <v>0</v>
      </c>
    </row>
    <row r="32" spans="1:20" ht="15" x14ac:dyDescent="0.25">
      <c r="B32" s="94"/>
      <c r="C32" s="94"/>
      <c r="D32" s="94"/>
      <c r="E32" s="90"/>
      <c r="F32" s="90"/>
      <c r="G32" s="90"/>
      <c r="H32" s="90"/>
      <c r="I32" s="90"/>
      <c r="J32" s="224">
        <f t="shared" si="1"/>
        <v>0</v>
      </c>
    </row>
    <row r="33" spans="2:10" ht="15" x14ac:dyDescent="0.25">
      <c r="B33" s="94"/>
      <c r="C33" s="94"/>
      <c r="D33" s="94"/>
      <c r="E33" s="90"/>
      <c r="F33" s="90"/>
      <c r="G33" s="90"/>
      <c r="H33" s="90"/>
      <c r="I33" s="90"/>
      <c r="J33" s="260">
        <f t="shared" si="1"/>
        <v>0</v>
      </c>
    </row>
  </sheetData>
  <sortState xmlns:xlrd2="http://schemas.microsoft.com/office/spreadsheetml/2017/richdata2" ref="B9:J27">
    <sortCondition descending="1" ref="J9:J2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C88C-AF6F-4334-984D-C5E0A33DBAF2}">
  <dimension ref="A1:V46"/>
  <sheetViews>
    <sheetView workbookViewId="0">
      <selection activeCell="A3" sqref="A3:A4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3.5703125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customHeight="1" x14ac:dyDescent="0.3">
      <c r="A1" s="72"/>
      <c r="B1" s="73" t="s">
        <v>204</v>
      </c>
      <c r="C1" s="74"/>
      <c r="D1" s="226"/>
      <c r="E1" s="123"/>
      <c r="F1" s="123"/>
      <c r="G1" s="72"/>
      <c r="H1" s="72"/>
      <c r="I1" s="72"/>
      <c r="J1" s="72"/>
      <c r="K1" s="72"/>
      <c r="L1" s="227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5" customHeight="1" x14ac:dyDescent="0.25">
      <c r="A2" s="72"/>
      <c r="B2" s="74" t="s">
        <v>153</v>
      </c>
      <c r="C2" s="74"/>
      <c r="D2" s="74"/>
      <c r="E2" s="72"/>
      <c r="F2" s="72"/>
      <c r="G2" s="72"/>
      <c r="H2" s="72"/>
      <c r="I2" s="72"/>
      <c r="J2" s="72"/>
      <c r="K2" s="72"/>
      <c r="L2" s="227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ht="15" customHeight="1" x14ac:dyDescent="0.25">
      <c r="A3" s="72"/>
      <c r="B3" s="74"/>
      <c r="C3" s="74"/>
      <c r="D3" s="74"/>
      <c r="E3" s="72"/>
      <c r="F3" s="72"/>
      <c r="G3" s="72"/>
      <c r="H3" s="72"/>
      <c r="I3" s="72"/>
      <c r="J3" s="72"/>
      <c r="K3" s="72"/>
      <c r="L3" s="227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5" customHeight="1" x14ac:dyDescent="0.25">
      <c r="A4" s="72"/>
      <c r="B4" s="77" t="s">
        <v>184</v>
      </c>
      <c r="C4" s="74"/>
      <c r="D4" s="74"/>
      <c r="E4" s="72"/>
      <c r="F4" s="72"/>
      <c r="G4" s="72"/>
      <c r="H4" s="72"/>
      <c r="I4" s="72"/>
      <c r="J4" s="72"/>
      <c r="K4" s="72"/>
      <c r="L4" s="227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5" customHeight="1" x14ac:dyDescent="0.25">
      <c r="A5" s="72"/>
      <c r="B5" s="77" t="s">
        <v>201</v>
      </c>
      <c r="C5" s="74"/>
      <c r="D5" s="74"/>
      <c r="E5" s="72"/>
      <c r="F5" s="72"/>
      <c r="G5" s="72"/>
      <c r="H5" s="72"/>
      <c r="I5" s="72"/>
      <c r="J5" s="218" t="s">
        <v>608</v>
      </c>
      <c r="K5" s="72"/>
      <c r="L5" s="227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15" customHeight="1" x14ac:dyDescent="0.25">
      <c r="A6" s="72"/>
      <c r="B6" s="77" t="s">
        <v>157</v>
      </c>
      <c r="C6" s="74"/>
      <c r="D6" s="74"/>
      <c r="E6" s="78" t="s">
        <v>202</v>
      </c>
      <c r="F6" s="78" t="s">
        <v>2</v>
      </c>
      <c r="G6" s="78" t="s">
        <v>203</v>
      </c>
      <c r="H6" s="78" t="s">
        <v>176</v>
      </c>
      <c r="I6" s="78" t="s">
        <v>185</v>
      </c>
      <c r="J6" s="78" t="s">
        <v>209</v>
      </c>
      <c r="K6" s="78" t="s">
        <v>194</v>
      </c>
      <c r="L6" s="227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2" ht="15" customHeight="1" x14ac:dyDescent="0.25">
      <c r="A7" s="72"/>
      <c r="B7" s="77"/>
      <c r="C7" s="74"/>
      <c r="D7" s="74"/>
      <c r="E7" s="78" t="s">
        <v>205</v>
      </c>
      <c r="F7" s="78" t="s">
        <v>206</v>
      </c>
      <c r="G7" s="78" t="s">
        <v>207</v>
      </c>
      <c r="H7" s="78" t="s">
        <v>183</v>
      </c>
      <c r="I7" s="78" t="s">
        <v>208</v>
      </c>
      <c r="J7" s="78" t="s">
        <v>210</v>
      </c>
      <c r="K7" s="78" t="s">
        <v>195</v>
      </c>
      <c r="L7" s="227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2" ht="15" customHeight="1" x14ac:dyDescent="0.25">
      <c r="A8" s="72"/>
      <c r="B8" s="303" t="s">
        <v>160</v>
      </c>
      <c r="C8" s="303" t="s">
        <v>161</v>
      </c>
      <c r="D8" s="303" t="s">
        <v>162</v>
      </c>
      <c r="E8" s="304"/>
      <c r="F8" s="304"/>
      <c r="G8" s="304"/>
      <c r="H8" s="304"/>
      <c r="I8" s="304"/>
      <c r="J8" s="304"/>
      <c r="K8" s="304"/>
      <c r="L8" s="305" t="s">
        <v>7</v>
      </c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ht="15" customHeight="1" x14ac:dyDescent="0.25">
      <c r="A9" s="72">
        <v>1</v>
      </c>
      <c r="B9" s="296" t="s">
        <v>371</v>
      </c>
      <c r="C9" s="296" t="s">
        <v>372</v>
      </c>
      <c r="D9" s="297" t="s">
        <v>114</v>
      </c>
      <c r="E9" s="306">
        <v>25</v>
      </c>
      <c r="F9" s="306"/>
      <c r="G9" s="306">
        <v>25</v>
      </c>
      <c r="H9" s="306"/>
      <c r="I9" s="306"/>
      <c r="J9" s="306"/>
      <c r="K9" s="306">
        <v>22</v>
      </c>
      <c r="L9" s="307">
        <f t="shared" ref="L9:L36" si="0">SUM(E9:K9)</f>
        <v>72</v>
      </c>
      <c r="M9" s="74"/>
      <c r="N9">
        <f t="shared" ref="N9:N34" si="1">COUNT(E9:K9)</f>
        <v>3</v>
      </c>
      <c r="O9">
        <f t="shared" ref="O9:O34" si="2">IF(N9&gt;3,"  huom",0)</f>
        <v>0</v>
      </c>
      <c r="P9" s="74"/>
      <c r="Q9" s="74"/>
      <c r="R9" s="74"/>
      <c r="S9" s="74"/>
      <c r="T9" s="74"/>
      <c r="U9" s="74"/>
      <c r="V9" s="74"/>
    </row>
    <row r="10" spans="1:22" ht="15" customHeight="1" x14ac:dyDescent="0.25">
      <c r="A10" s="72">
        <v>2</v>
      </c>
      <c r="B10" s="149" t="s">
        <v>373</v>
      </c>
      <c r="C10" s="149" t="s">
        <v>460</v>
      </c>
      <c r="D10" s="159" t="s">
        <v>68</v>
      </c>
      <c r="E10" s="267"/>
      <c r="F10" s="267">
        <v>17</v>
      </c>
      <c r="G10" s="267"/>
      <c r="H10" s="267">
        <v>19</v>
      </c>
      <c r="I10" s="267">
        <v>22</v>
      </c>
      <c r="J10" s="267"/>
      <c r="K10" s="267"/>
      <c r="L10" s="308">
        <f t="shared" si="0"/>
        <v>58</v>
      </c>
      <c r="M10" s="74"/>
      <c r="N10">
        <f t="shared" si="1"/>
        <v>3</v>
      </c>
      <c r="O10">
        <f t="shared" si="2"/>
        <v>0</v>
      </c>
      <c r="P10" s="74"/>
      <c r="Q10" s="74"/>
      <c r="R10" s="74"/>
      <c r="S10" s="74"/>
      <c r="T10" s="74"/>
      <c r="U10" s="74"/>
      <c r="V10" s="74"/>
    </row>
    <row r="11" spans="1:22" ht="15" customHeight="1" x14ac:dyDescent="0.25">
      <c r="A11" s="72">
        <v>3</v>
      </c>
      <c r="B11" s="149" t="s">
        <v>247</v>
      </c>
      <c r="C11" s="149" t="s">
        <v>248</v>
      </c>
      <c r="D11" s="159" t="s">
        <v>249</v>
      </c>
      <c r="E11" s="309" t="s">
        <v>605</v>
      </c>
      <c r="F11" s="267"/>
      <c r="G11" s="267">
        <v>17</v>
      </c>
      <c r="H11" s="267">
        <v>25</v>
      </c>
      <c r="I11" s="267"/>
      <c r="J11" s="267"/>
      <c r="K11" s="267">
        <v>15</v>
      </c>
      <c r="L11" s="308">
        <f t="shared" si="0"/>
        <v>57</v>
      </c>
      <c r="M11" s="74"/>
      <c r="N11">
        <f t="shared" si="1"/>
        <v>3</v>
      </c>
      <c r="O11">
        <f t="shared" si="2"/>
        <v>0</v>
      </c>
      <c r="P11" s="74"/>
      <c r="Q11" s="74"/>
      <c r="R11" s="74"/>
      <c r="S11" s="74"/>
      <c r="T11" s="74"/>
      <c r="U11" s="74"/>
      <c r="V11" s="74"/>
    </row>
    <row r="12" spans="1:22" ht="15" customHeight="1" x14ac:dyDescent="0.25">
      <c r="A12" s="72">
        <v>4</v>
      </c>
      <c r="B12" s="149" t="s">
        <v>238</v>
      </c>
      <c r="C12" s="149" t="s">
        <v>239</v>
      </c>
      <c r="D12" s="159" t="s">
        <v>77</v>
      </c>
      <c r="E12" s="309" t="s">
        <v>565</v>
      </c>
      <c r="F12" s="267">
        <v>13</v>
      </c>
      <c r="G12" s="267">
        <v>22</v>
      </c>
      <c r="H12" s="267"/>
      <c r="I12" s="267"/>
      <c r="J12" s="267"/>
      <c r="K12" s="267">
        <v>17</v>
      </c>
      <c r="L12" s="308">
        <f t="shared" si="0"/>
        <v>52</v>
      </c>
      <c r="M12" s="74"/>
      <c r="N12">
        <f t="shared" si="1"/>
        <v>3</v>
      </c>
      <c r="O12">
        <f t="shared" si="2"/>
        <v>0</v>
      </c>
      <c r="P12" s="74"/>
      <c r="Q12" s="74"/>
      <c r="R12" s="74"/>
      <c r="S12" s="74"/>
      <c r="T12" s="74"/>
      <c r="U12" s="74"/>
      <c r="V12" s="74"/>
    </row>
    <row r="13" spans="1:22" ht="15" customHeight="1" x14ac:dyDescent="0.25">
      <c r="A13" s="72">
        <v>4</v>
      </c>
      <c r="B13" s="149" t="s">
        <v>19</v>
      </c>
      <c r="C13" s="149" t="s">
        <v>456</v>
      </c>
      <c r="D13" s="159" t="s">
        <v>21</v>
      </c>
      <c r="E13" s="267"/>
      <c r="F13" s="267">
        <v>25</v>
      </c>
      <c r="G13" s="267"/>
      <c r="H13" s="267">
        <v>22</v>
      </c>
      <c r="I13" s="267"/>
      <c r="J13" s="267"/>
      <c r="K13" s="267"/>
      <c r="L13" s="308">
        <f t="shared" si="0"/>
        <v>47</v>
      </c>
      <c r="M13" s="74"/>
      <c r="N13">
        <f t="shared" si="1"/>
        <v>2</v>
      </c>
      <c r="O13">
        <f t="shared" si="2"/>
        <v>0</v>
      </c>
      <c r="P13" s="74"/>
      <c r="Q13" s="74"/>
      <c r="R13" s="74"/>
      <c r="S13" s="74"/>
      <c r="T13" s="74"/>
      <c r="U13" s="74"/>
      <c r="V13" s="74"/>
    </row>
    <row r="14" spans="1:22" ht="15" customHeight="1" x14ac:dyDescent="0.25">
      <c r="A14" s="72">
        <v>6</v>
      </c>
      <c r="B14" s="149" t="s">
        <v>575</v>
      </c>
      <c r="C14" s="149" t="s">
        <v>576</v>
      </c>
      <c r="D14" s="159" t="s">
        <v>10</v>
      </c>
      <c r="E14" s="310"/>
      <c r="F14" s="310"/>
      <c r="G14" s="310"/>
      <c r="H14" s="310">
        <v>17</v>
      </c>
      <c r="I14" s="310">
        <v>17</v>
      </c>
      <c r="J14" s="310"/>
      <c r="K14" s="310">
        <v>13</v>
      </c>
      <c r="L14" s="308">
        <f t="shared" si="0"/>
        <v>47</v>
      </c>
      <c r="M14" s="74"/>
      <c r="N14">
        <f t="shared" si="1"/>
        <v>3</v>
      </c>
      <c r="O14">
        <f t="shared" si="2"/>
        <v>0</v>
      </c>
      <c r="P14" s="74"/>
      <c r="Q14" s="74"/>
      <c r="R14" s="74"/>
      <c r="S14" s="74"/>
      <c r="T14" s="74"/>
      <c r="U14" s="74"/>
      <c r="V14" s="74"/>
    </row>
    <row r="15" spans="1:22" ht="15" customHeight="1" x14ac:dyDescent="0.25">
      <c r="A15" s="72">
        <v>7</v>
      </c>
      <c r="B15" s="149" t="s">
        <v>380</v>
      </c>
      <c r="C15" s="149" t="s">
        <v>381</v>
      </c>
      <c r="D15" s="159" t="s">
        <v>382</v>
      </c>
      <c r="E15" s="267">
        <v>8</v>
      </c>
      <c r="F15" s="267"/>
      <c r="G15" s="267">
        <v>13</v>
      </c>
      <c r="H15" s="309"/>
      <c r="I15" s="267"/>
      <c r="J15" s="267"/>
      <c r="K15" s="267">
        <v>25</v>
      </c>
      <c r="L15" s="308">
        <f t="shared" si="0"/>
        <v>46</v>
      </c>
      <c r="M15" s="74"/>
      <c r="N15">
        <f t="shared" si="1"/>
        <v>3</v>
      </c>
      <c r="O15">
        <f t="shared" si="2"/>
        <v>0</v>
      </c>
      <c r="P15" s="74"/>
      <c r="Q15" s="74"/>
      <c r="R15" s="74"/>
      <c r="S15" s="74"/>
      <c r="T15" s="74"/>
      <c r="U15" s="74"/>
      <c r="V15" s="74"/>
    </row>
    <row r="16" spans="1:22" ht="15" customHeight="1" x14ac:dyDescent="0.25">
      <c r="A16" s="72"/>
      <c r="B16" s="94" t="s">
        <v>375</v>
      </c>
      <c r="C16" s="33" t="s">
        <v>376</v>
      </c>
      <c r="D16" s="94" t="s">
        <v>225</v>
      </c>
      <c r="E16" s="90">
        <v>17</v>
      </c>
      <c r="F16" s="90">
        <v>10</v>
      </c>
      <c r="G16" s="90">
        <v>10</v>
      </c>
      <c r="H16" s="90"/>
      <c r="I16" s="90"/>
      <c r="J16" s="90"/>
      <c r="K16" s="90"/>
      <c r="L16" s="308">
        <f t="shared" si="0"/>
        <v>37</v>
      </c>
      <c r="M16" s="74"/>
      <c r="N16">
        <f t="shared" si="1"/>
        <v>3</v>
      </c>
      <c r="O16">
        <f t="shared" si="2"/>
        <v>0</v>
      </c>
      <c r="P16" s="74"/>
      <c r="Q16" s="74"/>
      <c r="R16" s="74"/>
      <c r="S16" s="74"/>
      <c r="T16" s="74"/>
      <c r="U16" s="74"/>
      <c r="V16" s="74"/>
    </row>
    <row r="17" spans="1:22" ht="15" customHeight="1" x14ac:dyDescent="0.25">
      <c r="A17" s="72"/>
      <c r="B17" s="33" t="s">
        <v>377</v>
      </c>
      <c r="C17" s="33" t="s">
        <v>378</v>
      </c>
      <c r="D17" s="44" t="s">
        <v>149</v>
      </c>
      <c r="E17" s="90">
        <v>15</v>
      </c>
      <c r="F17" s="90">
        <v>15</v>
      </c>
      <c r="G17" s="90"/>
      <c r="H17" s="90"/>
      <c r="I17" s="90"/>
      <c r="J17" s="90"/>
      <c r="K17" s="90"/>
      <c r="L17" s="308">
        <f t="shared" si="0"/>
        <v>30</v>
      </c>
      <c r="M17" s="74"/>
      <c r="N17">
        <f t="shared" si="1"/>
        <v>2</v>
      </c>
      <c r="O17">
        <f t="shared" si="2"/>
        <v>0</v>
      </c>
      <c r="P17" s="74"/>
      <c r="Q17" s="74"/>
      <c r="R17" s="74"/>
      <c r="S17" s="74"/>
      <c r="T17" s="74"/>
      <c r="U17" s="74"/>
      <c r="V17" s="74"/>
    </row>
    <row r="18" spans="1:22" ht="15" customHeight="1" x14ac:dyDescent="0.25">
      <c r="A18" s="72"/>
      <c r="B18" s="94" t="s">
        <v>373</v>
      </c>
      <c r="C18" s="94" t="s">
        <v>374</v>
      </c>
      <c r="D18" s="96" t="s">
        <v>68</v>
      </c>
      <c r="E18" s="90">
        <v>19</v>
      </c>
      <c r="F18" s="90">
        <v>9</v>
      </c>
      <c r="G18" s="90"/>
      <c r="H18" s="90"/>
      <c r="I18" s="90"/>
      <c r="J18" s="90"/>
      <c r="K18" s="90"/>
      <c r="L18" s="308">
        <f t="shared" si="0"/>
        <v>28</v>
      </c>
      <c r="M18" s="74"/>
      <c r="N18">
        <f t="shared" si="1"/>
        <v>2</v>
      </c>
      <c r="O18">
        <f t="shared" si="2"/>
        <v>0</v>
      </c>
      <c r="P18" s="74"/>
      <c r="Q18" s="74"/>
      <c r="R18" s="74"/>
      <c r="S18" s="74"/>
      <c r="T18" s="74"/>
      <c r="U18" s="74"/>
      <c r="V18" s="74"/>
    </row>
    <row r="19" spans="1:22" ht="15" customHeight="1" x14ac:dyDescent="0.25">
      <c r="A19" s="72"/>
      <c r="B19" s="33" t="s">
        <v>506</v>
      </c>
      <c r="C19" s="33" t="s">
        <v>507</v>
      </c>
      <c r="D19" s="33" t="s">
        <v>508</v>
      </c>
      <c r="E19" s="90"/>
      <c r="F19" s="90"/>
      <c r="G19" s="90">
        <v>9</v>
      </c>
      <c r="H19" s="90"/>
      <c r="I19" s="90"/>
      <c r="J19" s="90"/>
      <c r="K19" s="90">
        <v>19</v>
      </c>
      <c r="L19" s="308">
        <f t="shared" si="0"/>
        <v>28</v>
      </c>
      <c r="M19" s="74"/>
      <c r="N19">
        <f t="shared" si="1"/>
        <v>2</v>
      </c>
      <c r="O19">
        <f t="shared" si="2"/>
        <v>0</v>
      </c>
      <c r="P19" s="74"/>
      <c r="Q19" s="74"/>
      <c r="R19" s="74"/>
      <c r="S19" s="74"/>
      <c r="T19" s="74"/>
      <c r="U19" s="74"/>
      <c r="V19" s="74"/>
    </row>
    <row r="20" spans="1:22" ht="15" customHeight="1" x14ac:dyDescent="0.25">
      <c r="A20" s="72"/>
      <c r="B20" s="94" t="s">
        <v>13</v>
      </c>
      <c r="C20" s="94" t="s">
        <v>593</v>
      </c>
      <c r="D20" s="96" t="s">
        <v>85</v>
      </c>
      <c r="E20" s="90"/>
      <c r="F20" s="90"/>
      <c r="G20" s="90"/>
      <c r="H20" s="90"/>
      <c r="I20" s="90">
        <v>25</v>
      </c>
      <c r="J20" s="90"/>
      <c r="K20" s="90"/>
      <c r="L20" s="308">
        <f t="shared" si="0"/>
        <v>25</v>
      </c>
      <c r="M20" s="74"/>
      <c r="N20">
        <f t="shared" si="1"/>
        <v>1</v>
      </c>
      <c r="O20">
        <f t="shared" si="2"/>
        <v>0</v>
      </c>
      <c r="P20" s="74"/>
      <c r="Q20" s="74"/>
      <c r="R20" s="74"/>
      <c r="S20" s="74"/>
      <c r="T20" s="74"/>
      <c r="U20" s="74"/>
      <c r="V20" s="74"/>
    </row>
    <row r="21" spans="1:22" ht="15" customHeight="1" x14ac:dyDescent="0.25">
      <c r="A21" s="72"/>
      <c r="B21" s="33" t="s">
        <v>112</v>
      </c>
      <c r="C21" s="33" t="s">
        <v>113</v>
      </c>
      <c r="D21" s="44" t="s">
        <v>114</v>
      </c>
      <c r="E21" s="228">
        <v>22</v>
      </c>
      <c r="F21" s="228"/>
      <c r="G21" s="228"/>
      <c r="H21" s="228"/>
      <c r="I21" s="228"/>
      <c r="J21" s="228"/>
      <c r="K21" s="228"/>
      <c r="L21" s="308">
        <f t="shared" si="0"/>
        <v>22</v>
      </c>
      <c r="M21" s="74"/>
      <c r="N21">
        <f t="shared" si="1"/>
        <v>1</v>
      </c>
      <c r="O21">
        <f t="shared" si="2"/>
        <v>0</v>
      </c>
      <c r="P21" s="74"/>
      <c r="Q21" s="74"/>
      <c r="R21" s="74"/>
      <c r="S21" s="74"/>
      <c r="T21" s="74"/>
      <c r="U21" s="74"/>
      <c r="V21" s="74"/>
    </row>
    <row r="22" spans="1:22" ht="15" customHeight="1" x14ac:dyDescent="0.25">
      <c r="A22" s="72"/>
      <c r="B22" s="33" t="s">
        <v>457</v>
      </c>
      <c r="C22" s="33" t="s">
        <v>458</v>
      </c>
      <c r="D22" s="44" t="s">
        <v>337</v>
      </c>
      <c r="E22" s="90"/>
      <c r="F22" s="90">
        <v>22</v>
      </c>
      <c r="G22" s="90"/>
      <c r="H22" s="90"/>
      <c r="I22" s="90"/>
      <c r="J22" s="90"/>
      <c r="K22" s="90"/>
      <c r="L22" s="308">
        <f t="shared" si="0"/>
        <v>22</v>
      </c>
      <c r="M22" s="74"/>
      <c r="N22">
        <f t="shared" si="1"/>
        <v>1</v>
      </c>
      <c r="O22">
        <f t="shared" si="2"/>
        <v>0</v>
      </c>
      <c r="P22" s="74"/>
      <c r="Q22" s="74"/>
      <c r="R22" s="74"/>
      <c r="S22" s="74"/>
      <c r="T22" s="74"/>
      <c r="U22" s="74"/>
      <c r="V22" s="74"/>
    </row>
    <row r="23" spans="1:22" ht="15" customHeight="1" x14ac:dyDescent="0.25">
      <c r="A23" s="72"/>
      <c r="B23" s="94" t="s">
        <v>132</v>
      </c>
      <c r="C23" s="94" t="s">
        <v>459</v>
      </c>
      <c r="D23" s="96" t="s">
        <v>134</v>
      </c>
      <c r="E23" s="90"/>
      <c r="F23" s="90">
        <v>19</v>
      </c>
      <c r="G23" s="90"/>
      <c r="H23" s="90"/>
      <c r="I23" s="90"/>
      <c r="J23" s="90"/>
      <c r="K23" s="90"/>
      <c r="L23" s="308">
        <f t="shared" si="0"/>
        <v>19</v>
      </c>
      <c r="M23" s="74"/>
      <c r="N23">
        <f t="shared" si="1"/>
        <v>1</v>
      </c>
      <c r="O23">
        <f t="shared" si="2"/>
        <v>0</v>
      </c>
      <c r="P23" s="74"/>
      <c r="Q23" s="74"/>
      <c r="R23" s="74"/>
      <c r="S23" s="74"/>
      <c r="T23" s="74"/>
      <c r="U23" s="74"/>
      <c r="V23" s="74"/>
    </row>
    <row r="24" spans="1:22" ht="15" customHeight="1" x14ac:dyDescent="0.25">
      <c r="A24" s="72"/>
      <c r="B24" s="33" t="s">
        <v>240</v>
      </c>
      <c r="C24" s="33" t="s">
        <v>503</v>
      </c>
      <c r="D24" s="44" t="s">
        <v>141</v>
      </c>
      <c r="E24" s="90"/>
      <c r="F24" s="90"/>
      <c r="G24" s="90">
        <v>19</v>
      </c>
      <c r="H24" s="90"/>
      <c r="I24" s="90"/>
      <c r="J24" s="90"/>
      <c r="K24" s="90"/>
      <c r="L24" s="308">
        <f t="shared" si="0"/>
        <v>19</v>
      </c>
      <c r="M24" s="74"/>
      <c r="N24">
        <f t="shared" si="1"/>
        <v>1</v>
      </c>
      <c r="O24">
        <f t="shared" si="2"/>
        <v>0</v>
      </c>
      <c r="P24" s="74"/>
      <c r="Q24" s="74"/>
      <c r="R24" s="74"/>
      <c r="S24" s="74"/>
      <c r="T24" s="74"/>
      <c r="U24" s="74"/>
      <c r="V24" s="74"/>
    </row>
    <row r="25" spans="1:22" ht="15" customHeight="1" x14ac:dyDescent="0.25">
      <c r="A25" s="72"/>
      <c r="B25" s="94" t="s">
        <v>57</v>
      </c>
      <c r="C25" s="94" t="s">
        <v>115</v>
      </c>
      <c r="D25" s="96" t="s">
        <v>58</v>
      </c>
      <c r="E25" s="90"/>
      <c r="F25" s="90"/>
      <c r="G25" s="90"/>
      <c r="H25" s="90"/>
      <c r="I25" s="90">
        <v>19</v>
      </c>
      <c r="J25" s="90"/>
      <c r="K25" s="90"/>
      <c r="L25" s="308">
        <f t="shared" si="0"/>
        <v>19</v>
      </c>
      <c r="M25" s="74"/>
      <c r="N25">
        <f t="shared" si="1"/>
        <v>1</v>
      </c>
      <c r="O25">
        <f t="shared" si="2"/>
        <v>0</v>
      </c>
      <c r="P25" s="74"/>
      <c r="Q25" s="74"/>
      <c r="R25" s="74"/>
      <c r="S25" s="74"/>
      <c r="T25" s="74"/>
      <c r="U25" s="74"/>
      <c r="V25" s="74"/>
    </row>
    <row r="26" spans="1:22" ht="15" customHeight="1" x14ac:dyDescent="0.25">
      <c r="A26" s="72"/>
      <c r="B26" s="33" t="s">
        <v>504</v>
      </c>
      <c r="C26" s="33" t="s">
        <v>505</v>
      </c>
      <c r="D26" s="33" t="s">
        <v>244</v>
      </c>
      <c r="E26" s="90"/>
      <c r="F26" s="90"/>
      <c r="G26" s="90">
        <v>17</v>
      </c>
      <c r="H26" s="90"/>
      <c r="I26" s="90"/>
      <c r="J26" s="90"/>
      <c r="K26" s="90"/>
      <c r="L26" s="308">
        <f t="shared" si="0"/>
        <v>17</v>
      </c>
      <c r="M26" s="74"/>
      <c r="N26">
        <f t="shared" si="1"/>
        <v>1</v>
      </c>
      <c r="O26">
        <f t="shared" si="2"/>
        <v>0</v>
      </c>
      <c r="P26" s="74"/>
      <c r="Q26" s="74"/>
      <c r="R26" s="74"/>
      <c r="S26" s="74"/>
      <c r="T26" s="74"/>
      <c r="U26" s="74"/>
      <c r="V26" s="74"/>
    </row>
    <row r="27" spans="1:22" ht="15" customHeight="1" x14ac:dyDescent="0.25">
      <c r="A27" s="72"/>
      <c r="B27" s="33" t="s">
        <v>577</v>
      </c>
      <c r="C27" s="33" t="s">
        <v>578</v>
      </c>
      <c r="D27" s="44" t="s">
        <v>342</v>
      </c>
      <c r="E27" s="228"/>
      <c r="F27" s="228"/>
      <c r="G27" s="228"/>
      <c r="H27" s="228">
        <v>15</v>
      </c>
      <c r="I27" s="228"/>
      <c r="J27" s="228"/>
      <c r="K27" s="228"/>
      <c r="L27" s="308">
        <f t="shared" si="0"/>
        <v>15</v>
      </c>
      <c r="M27" s="74"/>
      <c r="N27">
        <f t="shared" si="1"/>
        <v>1</v>
      </c>
      <c r="O27">
        <f t="shared" si="2"/>
        <v>0</v>
      </c>
      <c r="P27" s="74"/>
      <c r="Q27" s="74"/>
      <c r="R27" s="74"/>
      <c r="S27" s="74"/>
      <c r="T27" s="74"/>
      <c r="U27" s="74"/>
      <c r="V27" s="74"/>
    </row>
    <row r="28" spans="1:22" ht="15" customHeight="1" x14ac:dyDescent="0.25">
      <c r="A28" s="72"/>
      <c r="B28" s="94" t="s">
        <v>594</v>
      </c>
      <c r="C28" s="94" t="s">
        <v>595</v>
      </c>
      <c r="D28" s="96" t="s">
        <v>596</v>
      </c>
      <c r="E28" s="90"/>
      <c r="F28" s="90"/>
      <c r="G28" s="90"/>
      <c r="H28" s="90"/>
      <c r="I28" s="90">
        <v>15</v>
      </c>
      <c r="J28" s="90"/>
      <c r="K28" s="90"/>
      <c r="L28" s="308">
        <f t="shared" si="0"/>
        <v>15</v>
      </c>
      <c r="M28" s="74"/>
      <c r="N28">
        <f t="shared" si="1"/>
        <v>1</v>
      </c>
      <c r="O28">
        <f t="shared" si="2"/>
        <v>0</v>
      </c>
      <c r="P28" s="74"/>
      <c r="Q28" s="74"/>
      <c r="R28" s="74"/>
      <c r="S28" s="74"/>
      <c r="T28" s="74"/>
      <c r="U28" s="74"/>
      <c r="V28" s="74"/>
    </row>
    <row r="29" spans="1:22" ht="15" customHeight="1" x14ac:dyDescent="0.25">
      <c r="A29" s="72"/>
      <c r="B29" s="33" t="s">
        <v>579</v>
      </c>
      <c r="C29" s="33" t="s">
        <v>580</v>
      </c>
      <c r="D29" s="44" t="s">
        <v>266</v>
      </c>
      <c r="E29" s="90"/>
      <c r="F29" s="90"/>
      <c r="G29" s="90"/>
      <c r="H29" s="90">
        <v>13</v>
      </c>
      <c r="I29" s="90"/>
      <c r="J29" s="90"/>
      <c r="K29" s="90"/>
      <c r="L29" s="308">
        <f t="shared" si="0"/>
        <v>13</v>
      </c>
      <c r="M29" s="74"/>
      <c r="N29">
        <f t="shared" si="1"/>
        <v>1</v>
      </c>
      <c r="O29">
        <f t="shared" si="2"/>
        <v>0</v>
      </c>
      <c r="P29" s="74"/>
      <c r="Q29" s="74"/>
      <c r="R29" s="74"/>
      <c r="S29" s="74"/>
      <c r="T29" s="74"/>
      <c r="U29" s="74"/>
      <c r="V29" s="74"/>
    </row>
    <row r="30" spans="1:22" ht="15" customHeight="1" x14ac:dyDescent="0.25">
      <c r="A30" s="72"/>
      <c r="B30" s="33" t="s">
        <v>581</v>
      </c>
      <c r="C30" s="33" t="s">
        <v>582</v>
      </c>
      <c r="D30" s="44" t="s">
        <v>106</v>
      </c>
      <c r="E30" s="228"/>
      <c r="F30" s="228"/>
      <c r="G30" s="228"/>
      <c r="H30" s="228">
        <v>10</v>
      </c>
      <c r="I30" s="228"/>
      <c r="J30" s="228"/>
      <c r="K30" s="228"/>
      <c r="L30" s="308">
        <f t="shared" si="0"/>
        <v>10</v>
      </c>
      <c r="M30" s="74"/>
      <c r="N30">
        <f t="shared" si="1"/>
        <v>1</v>
      </c>
      <c r="O30">
        <f t="shared" si="2"/>
        <v>0</v>
      </c>
      <c r="P30" s="74"/>
      <c r="Q30" s="74"/>
      <c r="R30" s="74"/>
      <c r="S30" s="74"/>
      <c r="T30" s="74"/>
      <c r="U30" s="74"/>
      <c r="V30" s="74"/>
    </row>
    <row r="31" spans="1:22" ht="15" customHeight="1" x14ac:dyDescent="0.25">
      <c r="A31" s="72"/>
      <c r="B31" s="33" t="s">
        <v>361</v>
      </c>
      <c r="C31" s="33" t="s">
        <v>379</v>
      </c>
      <c r="D31" s="44" t="s">
        <v>342</v>
      </c>
      <c r="E31" s="90">
        <v>9</v>
      </c>
      <c r="F31" s="90"/>
      <c r="G31" s="90"/>
      <c r="H31" s="90"/>
      <c r="I31" s="90"/>
      <c r="J31" s="90"/>
      <c r="K31" s="90"/>
      <c r="L31" s="308">
        <f t="shared" si="0"/>
        <v>9</v>
      </c>
      <c r="M31" s="74"/>
      <c r="N31">
        <f t="shared" si="1"/>
        <v>1</v>
      </c>
      <c r="O31">
        <f t="shared" si="2"/>
        <v>0</v>
      </c>
      <c r="P31" s="74"/>
      <c r="Q31" s="74"/>
      <c r="R31" s="74"/>
      <c r="S31" s="74"/>
      <c r="T31" s="74"/>
      <c r="U31" s="74"/>
      <c r="V31" s="74"/>
    </row>
    <row r="32" spans="1:22" ht="15" customHeight="1" x14ac:dyDescent="0.25">
      <c r="A32" s="72"/>
      <c r="B32" s="54" t="s">
        <v>583</v>
      </c>
      <c r="C32" s="54" t="s">
        <v>584</v>
      </c>
      <c r="D32" s="70" t="s">
        <v>588</v>
      </c>
      <c r="E32" s="272"/>
      <c r="F32" s="272"/>
      <c r="G32" s="272"/>
      <c r="H32" s="272">
        <v>9</v>
      </c>
      <c r="I32" s="272"/>
      <c r="J32" s="272"/>
      <c r="K32" s="272"/>
      <c r="L32" s="308">
        <f t="shared" si="0"/>
        <v>9</v>
      </c>
      <c r="M32" s="74"/>
      <c r="N32">
        <f t="shared" si="1"/>
        <v>1</v>
      </c>
      <c r="O32">
        <f t="shared" si="2"/>
        <v>0</v>
      </c>
      <c r="P32" s="74"/>
      <c r="Q32" s="74"/>
      <c r="R32" s="74"/>
      <c r="S32" s="74"/>
      <c r="T32" s="74"/>
      <c r="U32" s="74"/>
      <c r="V32" s="74"/>
    </row>
    <row r="33" spans="1:22" ht="15" customHeight="1" x14ac:dyDescent="0.25">
      <c r="A33" s="72"/>
      <c r="B33" s="33" t="s">
        <v>383</v>
      </c>
      <c r="C33" s="33" t="s">
        <v>384</v>
      </c>
      <c r="D33" s="44" t="s">
        <v>382</v>
      </c>
      <c r="E33" s="90">
        <v>8</v>
      </c>
      <c r="F33" s="90"/>
      <c r="G33" s="90"/>
      <c r="H33" s="90"/>
      <c r="I33" s="90"/>
      <c r="J33" s="90"/>
      <c r="K33" s="90"/>
      <c r="L33" s="308">
        <f t="shared" si="0"/>
        <v>8</v>
      </c>
      <c r="M33" s="74"/>
      <c r="N33">
        <f t="shared" si="1"/>
        <v>1</v>
      </c>
      <c r="O33">
        <f t="shared" si="2"/>
        <v>0</v>
      </c>
      <c r="P33" s="74"/>
      <c r="Q33" s="74"/>
      <c r="R33" s="74"/>
      <c r="S33" s="74"/>
      <c r="T33" s="74"/>
      <c r="U33" s="74"/>
      <c r="V33" s="74"/>
    </row>
    <row r="34" spans="1:22" ht="15" customHeight="1" x14ac:dyDescent="0.25">
      <c r="A34" s="72"/>
      <c r="B34" s="33" t="s">
        <v>69</v>
      </c>
      <c r="C34" s="33" t="s">
        <v>461</v>
      </c>
      <c r="D34" s="44" t="s">
        <v>134</v>
      </c>
      <c r="E34" s="90"/>
      <c r="F34" s="90">
        <v>8</v>
      </c>
      <c r="G34" s="90"/>
      <c r="H34" s="90"/>
      <c r="I34" s="90"/>
      <c r="J34" s="90"/>
      <c r="K34" s="90"/>
      <c r="L34" s="311">
        <f t="shared" si="0"/>
        <v>8</v>
      </c>
      <c r="M34" s="74"/>
      <c r="N34">
        <f t="shared" si="1"/>
        <v>1</v>
      </c>
      <c r="O34">
        <f t="shared" si="2"/>
        <v>0</v>
      </c>
      <c r="P34" s="74"/>
      <c r="Q34" s="74"/>
      <c r="R34" s="74"/>
      <c r="S34" s="74"/>
      <c r="T34" s="74"/>
      <c r="U34" s="74"/>
      <c r="V34" s="74"/>
    </row>
    <row r="35" spans="1:22" ht="15" customHeight="1" x14ac:dyDescent="0.25">
      <c r="A35" s="72"/>
      <c r="B35" s="94" t="s">
        <v>585</v>
      </c>
      <c r="C35" s="33" t="s">
        <v>586</v>
      </c>
      <c r="D35" s="94" t="s">
        <v>587</v>
      </c>
      <c r="E35" s="90"/>
      <c r="F35" s="90"/>
      <c r="G35" s="90"/>
      <c r="H35" s="90">
        <v>8</v>
      </c>
      <c r="I35" s="90"/>
      <c r="J35" s="90"/>
      <c r="K35" s="90"/>
      <c r="L35" s="311">
        <f t="shared" si="0"/>
        <v>8</v>
      </c>
      <c r="M35" s="74"/>
      <c r="N35">
        <f t="shared" ref="N35:N36" si="3">COUNT(E35:K35)</f>
        <v>1</v>
      </c>
      <c r="O35">
        <f t="shared" ref="O35:O36" si="4">IF(N35&gt;3,"  huom",0)</f>
        <v>0</v>
      </c>
      <c r="P35" s="74"/>
      <c r="Q35" s="74"/>
      <c r="R35" s="74"/>
      <c r="S35" s="74"/>
      <c r="T35" s="74"/>
      <c r="U35" s="74"/>
      <c r="V35" s="74"/>
    </row>
    <row r="36" spans="1:22" ht="15" customHeight="1" x14ac:dyDescent="0.25">
      <c r="A36" s="72"/>
      <c r="B36" s="33" t="s">
        <v>462</v>
      </c>
      <c r="C36" s="33" t="s">
        <v>463</v>
      </c>
      <c r="D36" s="44" t="s">
        <v>29</v>
      </c>
      <c r="E36" s="90"/>
      <c r="F36" s="90">
        <v>7</v>
      </c>
      <c r="G36" s="90"/>
      <c r="H36" s="90"/>
      <c r="I36" s="90"/>
      <c r="J36" s="90"/>
      <c r="K36" s="90"/>
      <c r="L36" s="329">
        <f t="shared" si="0"/>
        <v>7</v>
      </c>
      <c r="M36" s="74"/>
      <c r="N36">
        <f t="shared" si="3"/>
        <v>1</v>
      </c>
      <c r="O36">
        <f t="shared" si="4"/>
        <v>0</v>
      </c>
      <c r="P36" s="74"/>
      <c r="Q36" s="74"/>
      <c r="R36" s="74"/>
      <c r="S36" s="74"/>
      <c r="T36" s="74"/>
      <c r="U36" s="74"/>
      <c r="V36" s="74"/>
    </row>
    <row r="37" spans="1:22" ht="15" customHeight="1" x14ac:dyDescent="0.25">
      <c r="A37" s="72"/>
      <c r="D37" s="170"/>
      <c r="E37" s="195"/>
      <c r="F37" s="195"/>
      <c r="G37" s="195"/>
      <c r="H37" s="195"/>
      <c r="I37" s="195"/>
      <c r="J37" s="195"/>
      <c r="K37" s="195"/>
      <c r="L37" s="328"/>
      <c r="M37" s="74"/>
      <c r="P37" s="74"/>
      <c r="Q37" s="74"/>
      <c r="R37" s="74"/>
      <c r="S37" s="74"/>
      <c r="T37" s="74"/>
      <c r="U37" s="74"/>
      <c r="V37" s="74"/>
    </row>
    <row r="39" spans="1:22" ht="15" customHeight="1" x14ac:dyDescent="0.25">
      <c r="A39" s="72"/>
      <c r="B39" s="327" t="s">
        <v>211</v>
      </c>
      <c r="C39" s="325"/>
      <c r="D39" s="326"/>
      <c r="E39" s="195"/>
      <c r="F39" s="195"/>
      <c r="G39" s="195"/>
      <c r="H39" s="195"/>
      <c r="I39" s="195"/>
      <c r="J39" s="195"/>
      <c r="K39" s="195"/>
      <c r="L39" s="328"/>
      <c r="M39" s="74"/>
      <c r="P39" s="74"/>
      <c r="Q39" s="74"/>
      <c r="R39" s="74"/>
      <c r="S39" s="74"/>
      <c r="T39" s="74"/>
      <c r="U39" s="74"/>
      <c r="V39" s="74"/>
    </row>
    <row r="40" spans="1:22" ht="15" customHeight="1" x14ac:dyDescent="0.25">
      <c r="A40" s="72">
        <v>1</v>
      </c>
      <c r="B40" s="68" t="s">
        <v>371</v>
      </c>
      <c r="C40" s="68" t="s">
        <v>372</v>
      </c>
      <c r="D40" s="171" t="s">
        <v>114</v>
      </c>
      <c r="E40" s="72"/>
      <c r="F40" s="72"/>
      <c r="G40" s="72"/>
      <c r="H40" s="72"/>
      <c r="I40" s="72"/>
      <c r="J40" s="72"/>
      <c r="K40" s="72"/>
      <c r="L40" s="227"/>
      <c r="M40" s="74"/>
      <c r="N40" s="74"/>
      <c r="O40" s="74"/>
      <c r="P40" s="74"/>
      <c r="Q40" s="74"/>
      <c r="R40" s="74"/>
      <c r="S40" s="74"/>
      <c r="T40" s="74"/>
      <c r="U40" s="74"/>
      <c r="V40" s="74"/>
    </row>
    <row r="41" spans="1:22" ht="15" customHeight="1" x14ac:dyDescent="0.25">
      <c r="A41" s="75">
        <v>2</v>
      </c>
      <c r="B41" s="33" t="s">
        <v>19</v>
      </c>
      <c r="C41" s="33" t="s">
        <v>456</v>
      </c>
      <c r="D41" s="44" t="s">
        <v>21</v>
      </c>
      <c r="E41" s="72"/>
      <c r="F41" s="72"/>
      <c r="G41" s="72"/>
      <c r="H41" s="72"/>
      <c r="I41" s="72"/>
      <c r="J41" s="72"/>
      <c r="K41" s="72"/>
      <c r="L41" s="227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ht="15" customHeight="1" x14ac:dyDescent="0.25">
      <c r="A42" s="75">
        <v>3</v>
      </c>
      <c r="B42" s="33" t="s">
        <v>373</v>
      </c>
      <c r="C42" s="33" t="s">
        <v>460</v>
      </c>
      <c r="D42" s="44" t="s">
        <v>68</v>
      </c>
      <c r="E42" s="72"/>
      <c r="F42" s="72"/>
      <c r="G42" s="72"/>
      <c r="H42" s="72"/>
      <c r="I42" s="72"/>
      <c r="J42" s="72"/>
      <c r="K42" s="72"/>
      <c r="L42" s="227"/>
      <c r="M42" s="74"/>
      <c r="N42" s="74"/>
      <c r="O42" s="74"/>
      <c r="P42" s="74"/>
      <c r="Q42" s="74"/>
      <c r="R42" s="74"/>
      <c r="S42" s="74"/>
      <c r="T42" s="74"/>
      <c r="U42" s="74"/>
      <c r="V42" s="74"/>
    </row>
    <row r="43" spans="1:22" ht="15" customHeight="1" x14ac:dyDescent="0.25">
      <c r="A43" s="72">
        <v>4</v>
      </c>
      <c r="B43" s="94" t="s">
        <v>380</v>
      </c>
      <c r="C43" s="33" t="s">
        <v>381</v>
      </c>
      <c r="D43" s="94" t="s">
        <v>382</v>
      </c>
      <c r="E43" s="72"/>
      <c r="F43" s="72"/>
      <c r="G43" s="72"/>
      <c r="H43" s="72"/>
      <c r="I43" s="72"/>
      <c r="J43" s="72"/>
      <c r="K43" s="72"/>
      <c r="L43" s="227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4" spans="1:22" ht="15" customHeight="1" x14ac:dyDescent="0.25">
      <c r="A44" s="72">
        <v>5</v>
      </c>
      <c r="B44" s="33" t="s">
        <v>238</v>
      </c>
      <c r="C44" s="33" t="s">
        <v>239</v>
      </c>
      <c r="D44" s="44" t="s">
        <v>77</v>
      </c>
      <c r="E44" s="72"/>
      <c r="F44" s="72"/>
      <c r="G44" s="72"/>
      <c r="H44" s="72"/>
      <c r="I44" s="72"/>
      <c r="J44" s="72"/>
      <c r="K44" s="72"/>
      <c r="L44" s="227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x14ac:dyDescent="0.25">
      <c r="A45" s="72"/>
      <c r="B45" s="33" t="s">
        <v>575</v>
      </c>
      <c r="C45" s="33" t="s">
        <v>576</v>
      </c>
      <c r="D45" s="44" t="s">
        <v>10</v>
      </c>
    </row>
    <row r="46" spans="1:22" x14ac:dyDescent="0.25">
      <c r="A46" s="72"/>
      <c r="B46" s="33" t="s">
        <v>247</v>
      </c>
      <c r="C46" s="33" t="s">
        <v>248</v>
      </c>
      <c r="D46" s="44" t="s">
        <v>249</v>
      </c>
    </row>
  </sheetData>
  <sortState xmlns:xlrd2="http://schemas.microsoft.com/office/spreadsheetml/2017/richdata2" ref="B9:L36">
    <sortCondition descending="1" ref="L9:L3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6A0D-B230-475F-B54C-15B82C3B9EE3}">
  <dimension ref="A1:V51"/>
  <sheetViews>
    <sheetView workbookViewId="0">
      <selection activeCell="A3" sqref="A3:A4"/>
    </sheetView>
  </sheetViews>
  <sheetFormatPr defaultColWidth="17.28515625" defaultRowHeight="15" x14ac:dyDescent="0.25"/>
  <cols>
    <col min="1" max="1" width="4.42578125" customWidth="1"/>
    <col min="2" max="2" width="20.5703125" customWidth="1"/>
    <col min="3" max="3" width="29.85546875" bestFit="1" customWidth="1"/>
    <col min="4" max="4" width="10.7109375" customWidth="1"/>
    <col min="5" max="6" width="10.140625" customWidth="1"/>
    <col min="7" max="7" width="13.28515625" bestFit="1" customWidth="1"/>
    <col min="8" max="10" width="13.28515625" customWidth="1"/>
    <col min="11" max="11" width="10.42578125" bestFit="1" customWidth="1"/>
    <col min="12" max="12" width="9.140625" customWidth="1"/>
    <col min="13" max="13" width="11.5703125" customWidth="1"/>
    <col min="14" max="21" width="9.140625" customWidth="1"/>
    <col min="22" max="22" width="10.7109375" customWidth="1"/>
  </cols>
  <sheetData>
    <row r="1" spans="1:22" ht="18.75" customHeight="1" x14ac:dyDescent="0.3">
      <c r="A1" s="72"/>
      <c r="B1" s="73" t="s">
        <v>212</v>
      </c>
      <c r="C1" s="74"/>
      <c r="D1" s="226"/>
      <c r="E1" s="123"/>
      <c r="F1" s="123"/>
      <c r="G1" s="72"/>
      <c r="H1" s="72"/>
      <c r="I1" s="72"/>
      <c r="J1" s="72"/>
      <c r="K1" s="72"/>
      <c r="L1" s="227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5" customHeight="1" x14ac:dyDescent="0.25">
      <c r="A2" s="72"/>
      <c r="B2" s="74" t="s">
        <v>153</v>
      </c>
      <c r="C2" s="74"/>
      <c r="D2" s="226"/>
      <c r="E2" s="123"/>
      <c r="F2" s="123"/>
      <c r="G2" s="72"/>
      <c r="H2" s="72"/>
      <c r="I2" s="72"/>
      <c r="J2" s="72"/>
      <c r="K2" s="72"/>
      <c r="L2" s="227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ht="15" customHeight="1" x14ac:dyDescent="0.25">
      <c r="A3" s="72"/>
      <c r="B3" s="74"/>
      <c r="C3" s="74"/>
      <c r="D3" s="74"/>
      <c r="E3" s="72"/>
      <c r="F3" s="72"/>
      <c r="G3" s="72"/>
      <c r="H3" s="72"/>
      <c r="I3" s="72"/>
      <c r="J3" s="72"/>
      <c r="K3" s="72"/>
      <c r="L3" s="227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5" customHeight="1" x14ac:dyDescent="0.25">
      <c r="A4" s="72"/>
      <c r="B4" s="77" t="s">
        <v>184</v>
      </c>
      <c r="C4" s="74"/>
      <c r="D4" s="74"/>
      <c r="E4" s="72"/>
      <c r="F4" s="72"/>
      <c r="G4" s="72"/>
      <c r="H4" s="72"/>
      <c r="I4" s="72"/>
      <c r="J4" s="72"/>
      <c r="K4" s="72"/>
      <c r="L4" s="227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5" customHeight="1" x14ac:dyDescent="0.25">
      <c r="A5" s="72"/>
      <c r="B5" s="77" t="s">
        <v>201</v>
      </c>
      <c r="C5" s="74"/>
      <c r="D5" s="74"/>
      <c r="E5" s="72"/>
      <c r="F5" s="72"/>
      <c r="G5" s="72"/>
      <c r="H5" s="72"/>
      <c r="I5" s="72"/>
      <c r="J5" s="72"/>
      <c r="K5" s="72"/>
      <c r="L5" s="227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15" customHeight="1" x14ac:dyDescent="0.25">
      <c r="A6" s="72"/>
      <c r="B6" s="77" t="s">
        <v>157</v>
      </c>
      <c r="C6" s="74"/>
      <c r="D6" s="74"/>
      <c r="E6" s="78" t="s">
        <v>202</v>
      </c>
      <c r="F6" s="78" t="s">
        <v>2</v>
      </c>
      <c r="G6" s="78" t="s">
        <v>203</v>
      </c>
      <c r="H6" s="78" t="s">
        <v>176</v>
      </c>
      <c r="I6" s="78" t="s">
        <v>185</v>
      </c>
      <c r="J6" s="78" t="s">
        <v>209</v>
      </c>
      <c r="K6" s="78" t="s">
        <v>194</v>
      </c>
      <c r="L6" s="227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2" ht="15" customHeight="1" x14ac:dyDescent="0.25">
      <c r="A7" s="72"/>
      <c r="B7" s="77"/>
      <c r="C7" s="74"/>
      <c r="D7" s="74"/>
      <c r="E7" s="78" t="s">
        <v>205</v>
      </c>
      <c r="F7" s="78" t="s">
        <v>206</v>
      </c>
      <c r="G7" s="78" t="s">
        <v>207</v>
      </c>
      <c r="H7" s="78" t="s">
        <v>183</v>
      </c>
      <c r="I7" s="78" t="s">
        <v>208</v>
      </c>
      <c r="J7" s="78" t="s">
        <v>210</v>
      </c>
      <c r="K7" s="78" t="s">
        <v>195</v>
      </c>
      <c r="L7" s="227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2" ht="15" customHeight="1" x14ac:dyDescent="0.25">
      <c r="A8" s="72"/>
      <c r="B8" s="303" t="s">
        <v>160</v>
      </c>
      <c r="C8" s="303" t="s">
        <v>161</v>
      </c>
      <c r="D8" s="303" t="s">
        <v>162</v>
      </c>
      <c r="E8" s="304"/>
      <c r="F8" s="304"/>
      <c r="G8" s="304"/>
      <c r="H8" s="304"/>
      <c r="I8" s="304"/>
      <c r="J8" s="304"/>
      <c r="K8" s="304"/>
      <c r="L8" s="305" t="s">
        <v>7</v>
      </c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ht="15" customHeight="1" x14ac:dyDescent="0.25">
      <c r="A9" s="72">
        <v>1</v>
      </c>
      <c r="B9" s="295" t="s">
        <v>129</v>
      </c>
      <c r="C9" s="296" t="s">
        <v>365</v>
      </c>
      <c r="D9" s="297" t="s">
        <v>131</v>
      </c>
      <c r="E9" s="298" t="s">
        <v>604</v>
      </c>
      <c r="F9" s="299"/>
      <c r="G9" s="299"/>
      <c r="H9" s="299">
        <v>25</v>
      </c>
      <c r="I9" s="300">
        <v>25</v>
      </c>
      <c r="J9" s="296"/>
      <c r="K9" s="301">
        <v>25</v>
      </c>
      <c r="L9" s="302">
        <f t="shared" ref="L9:L41" si="0">SUM(E9:K9)</f>
        <v>75</v>
      </c>
      <c r="M9" s="74"/>
      <c r="N9">
        <f t="shared" ref="N9:N21" si="1">COUNT(E9:K9)</f>
        <v>3</v>
      </c>
      <c r="O9">
        <f t="shared" ref="O9:O41" si="2">IF(N9&gt;3,"  huom",0)</f>
        <v>0</v>
      </c>
      <c r="Q9" s="74"/>
      <c r="R9" s="74"/>
      <c r="S9" s="74"/>
      <c r="T9" s="74"/>
      <c r="U9" s="74"/>
      <c r="V9" s="74"/>
    </row>
    <row r="10" spans="1:22" ht="15" customHeight="1" x14ac:dyDescent="0.25">
      <c r="A10" s="72">
        <v>2</v>
      </c>
      <c r="B10" s="149" t="s">
        <v>338</v>
      </c>
      <c r="C10" s="149" t="s">
        <v>339</v>
      </c>
      <c r="D10" s="159" t="s">
        <v>249</v>
      </c>
      <c r="E10" s="285">
        <v>25</v>
      </c>
      <c r="F10" s="286">
        <v>25</v>
      </c>
      <c r="G10" s="292" t="s">
        <v>574</v>
      </c>
      <c r="H10" s="286"/>
      <c r="I10" s="291"/>
      <c r="J10" s="149"/>
      <c r="K10" s="285">
        <v>22</v>
      </c>
      <c r="L10" s="294">
        <f t="shared" si="0"/>
        <v>72</v>
      </c>
      <c r="M10" s="74"/>
      <c r="N10">
        <f t="shared" si="1"/>
        <v>3</v>
      </c>
      <c r="O10">
        <f t="shared" si="2"/>
        <v>0</v>
      </c>
      <c r="P10" s="74"/>
      <c r="Q10" s="74"/>
      <c r="R10" s="74"/>
      <c r="S10" s="74"/>
      <c r="T10" s="74"/>
      <c r="U10" s="74"/>
      <c r="V10" s="74"/>
    </row>
    <row r="11" spans="1:22" ht="15" customHeight="1" x14ac:dyDescent="0.25">
      <c r="A11" s="72">
        <v>3</v>
      </c>
      <c r="B11" s="149" t="s">
        <v>349</v>
      </c>
      <c r="C11" s="149" t="s">
        <v>448</v>
      </c>
      <c r="D11" s="159" t="s">
        <v>58</v>
      </c>
      <c r="E11" s="285"/>
      <c r="F11" s="286">
        <v>22</v>
      </c>
      <c r="G11" s="286"/>
      <c r="H11" s="286">
        <v>22</v>
      </c>
      <c r="I11" s="291">
        <v>19</v>
      </c>
      <c r="J11" s="149"/>
      <c r="K11" s="285"/>
      <c r="L11" s="294">
        <f t="shared" si="0"/>
        <v>63</v>
      </c>
      <c r="M11" s="74"/>
      <c r="N11">
        <f t="shared" si="1"/>
        <v>3</v>
      </c>
      <c r="O11">
        <f t="shared" si="2"/>
        <v>0</v>
      </c>
      <c r="P11" s="74"/>
      <c r="Q11" s="74"/>
      <c r="R11" s="74"/>
      <c r="S11" s="74"/>
      <c r="T11" s="74"/>
      <c r="U11" s="74"/>
      <c r="V11" s="74"/>
    </row>
    <row r="12" spans="1:22" ht="15" customHeight="1" x14ac:dyDescent="0.25">
      <c r="A12" s="72">
        <v>4</v>
      </c>
      <c r="B12" s="149" t="s">
        <v>343</v>
      </c>
      <c r="C12" s="149" t="s">
        <v>344</v>
      </c>
      <c r="D12" s="159" t="s">
        <v>131</v>
      </c>
      <c r="E12" s="285">
        <v>19</v>
      </c>
      <c r="F12" s="292" t="s">
        <v>564</v>
      </c>
      <c r="G12" s="286"/>
      <c r="H12" s="292" t="s">
        <v>565</v>
      </c>
      <c r="I12" s="291">
        <v>22</v>
      </c>
      <c r="J12" s="293">
        <v>22</v>
      </c>
      <c r="K12" s="285"/>
      <c r="L12" s="294">
        <f t="shared" si="0"/>
        <v>63</v>
      </c>
      <c r="M12" s="74"/>
      <c r="N12">
        <f t="shared" si="1"/>
        <v>3</v>
      </c>
      <c r="O12">
        <f t="shared" si="2"/>
        <v>0</v>
      </c>
      <c r="P12" s="74"/>
      <c r="Q12" s="74"/>
      <c r="R12" s="74"/>
      <c r="S12" s="74"/>
      <c r="T12" s="74"/>
      <c r="U12" s="74"/>
      <c r="V12" s="74"/>
    </row>
    <row r="13" spans="1:22" ht="15" customHeight="1" x14ac:dyDescent="0.25">
      <c r="A13" s="72">
        <v>5</v>
      </c>
      <c r="B13" s="149" t="s">
        <v>346</v>
      </c>
      <c r="C13" s="149" t="s">
        <v>347</v>
      </c>
      <c r="D13" s="159" t="s">
        <v>348</v>
      </c>
      <c r="E13" s="285">
        <v>15</v>
      </c>
      <c r="F13" s="292" t="s">
        <v>605</v>
      </c>
      <c r="G13" s="286">
        <v>25</v>
      </c>
      <c r="H13" s="286"/>
      <c r="I13" s="291"/>
      <c r="J13" s="149"/>
      <c r="K13" s="285">
        <v>17</v>
      </c>
      <c r="L13" s="294">
        <f t="shared" si="0"/>
        <v>57</v>
      </c>
      <c r="M13" s="74"/>
      <c r="N13">
        <f t="shared" si="1"/>
        <v>3</v>
      </c>
      <c r="O13">
        <f t="shared" si="2"/>
        <v>0</v>
      </c>
      <c r="P13" s="74"/>
      <c r="Q13" s="74"/>
      <c r="R13" s="74"/>
      <c r="S13" s="74"/>
      <c r="T13" s="74"/>
      <c r="U13" s="74"/>
      <c r="V13" s="74"/>
    </row>
    <row r="14" spans="1:22" ht="15" customHeight="1" x14ac:dyDescent="0.25">
      <c r="A14" s="72">
        <v>6</v>
      </c>
      <c r="B14" s="149" t="s">
        <v>442</v>
      </c>
      <c r="C14" s="149" t="s">
        <v>443</v>
      </c>
      <c r="D14" s="282" t="s">
        <v>444</v>
      </c>
      <c r="E14" s="285"/>
      <c r="F14" s="286">
        <v>19</v>
      </c>
      <c r="G14" s="286"/>
      <c r="H14" s="286"/>
      <c r="I14" s="291">
        <v>8</v>
      </c>
      <c r="J14" s="267">
        <v>25</v>
      </c>
      <c r="K14" s="285"/>
      <c r="L14" s="294">
        <f t="shared" si="0"/>
        <v>52</v>
      </c>
      <c r="M14" s="74"/>
      <c r="N14">
        <f t="shared" si="1"/>
        <v>3</v>
      </c>
      <c r="O14">
        <f t="shared" si="2"/>
        <v>0</v>
      </c>
      <c r="P14" s="74"/>
      <c r="Q14" s="74"/>
      <c r="R14" s="74"/>
      <c r="S14" s="74"/>
      <c r="T14" s="74"/>
      <c r="U14" s="74"/>
      <c r="V14" s="74"/>
    </row>
    <row r="15" spans="1:22" ht="15" customHeight="1" x14ac:dyDescent="0.25">
      <c r="A15" s="72">
        <v>7</v>
      </c>
      <c r="B15" s="149" t="s">
        <v>366</v>
      </c>
      <c r="C15" s="149" t="s">
        <v>367</v>
      </c>
      <c r="D15" s="159" t="s">
        <v>16</v>
      </c>
      <c r="E15" s="290" t="s">
        <v>532</v>
      </c>
      <c r="F15" s="292" t="s">
        <v>615</v>
      </c>
      <c r="G15" s="286">
        <v>13</v>
      </c>
      <c r="H15" s="286">
        <v>19</v>
      </c>
      <c r="I15" s="291"/>
      <c r="J15" s="293">
        <v>15</v>
      </c>
      <c r="K15" s="285"/>
      <c r="L15" s="294">
        <f t="shared" si="0"/>
        <v>47</v>
      </c>
      <c r="M15" s="74"/>
      <c r="N15">
        <f t="shared" si="1"/>
        <v>3</v>
      </c>
      <c r="O15">
        <f t="shared" si="2"/>
        <v>0</v>
      </c>
      <c r="P15" s="74"/>
      <c r="Q15" s="74"/>
      <c r="R15" s="74"/>
      <c r="S15" s="74"/>
      <c r="T15" s="74"/>
      <c r="U15" s="74"/>
      <c r="V15" s="74"/>
    </row>
    <row r="16" spans="1:22" ht="15" customHeight="1" x14ac:dyDescent="0.25">
      <c r="A16" s="72"/>
      <c r="B16" s="94" t="s">
        <v>355</v>
      </c>
      <c r="C16" s="94" t="s">
        <v>356</v>
      </c>
      <c r="D16" s="96" t="s">
        <v>357</v>
      </c>
      <c r="E16" s="131" t="s">
        <v>535</v>
      </c>
      <c r="F16" s="92">
        <v>17</v>
      </c>
      <c r="G16" s="92"/>
      <c r="H16" s="113" t="s">
        <v>535</v>
      </c>
      <c r="I16" s="273">
        <v>15</v>
      </c>
      <c r="J16" s="33"/>
      <c r="K16" s="91">
        <v>13</v>
      </c>
      <c r="L16" s="294">
        <f t="shared" si="0"/>
        <v>45</v>
      </c>
      <c r="M16" s="74"/>
      <c r="N16">
        <f t="shared" si="1"/>
        <v>3</v>
      </c>
      <c r="O16">
        <f t="shared" si="2"/>
        <v>0</v>
      </c>
      <c r="P16" s="74"/>
      <c r="Q16" s="74"/>
      <c r="R16" s="74"/>
      <c r="S16" s="74"/>
      <c r="T16" s="74"/>
      <c r="U16" s="74"/>
      <c r="V16" s="74"/>
    </row>
    <row r="17" spans="1:22" ht="15" customHeight="1" x14ac:dyDescent="0.25">
      <c r="A17" s="72"/>
      <c r="B17" s="33" t="s">
        <v>445</v>
      </c>
      <c r="C17" s="33" t="s">
        <v>446</v>
      </c>
      <c r="D17" s="44" t="s">
        <v>447</v>
      </c>
      <c r="E17" s="91"/>
      <c r="F17" s="99">
        <v>9</v>
      </c>
      <c r="G17" s="92"/>
      <c r="H17" s="92"/>
      <c r="I17" s="273">
        <v>13</v>
      </c>
      <c r="J17" s="90">
        <v>19</v>
      </c>
      <c r="K17" s="91"/>
      <c r="L17" s="294">
        <f t="shared" si="0"/>
        <v>41</v>
      </c>
      <c r="M17" s="74"/>
      <c r="N17">
        <f t="shared" si="1"/>
        <v>3</v>
      </c>
      <c r="O17">
        <f t="shared" si="2"/>
        <v>0</v>
      </c>
      <c r="P17" s="74"/>
      <c r="Q17" s="74"/>
      <c r="R17" s="74"/>
      <c r="S17" s="74"/>
      <c r="T17" s="74"/>
      <c r="U17" s="74"/>
      <c r="V17" s="74"/>
    </row>
    <row r="18" spans="1:22" ht="15" customHeight="1" x14ac:dyDescent="0.25">
      <c r="A18" s="72"/>
      <c r="B18" s="33" t="s">
        <v>351</v>
      </c>
      <c r="C18" s="33" t="s">
        <v>352</v>
      </c>
      <c r="D18" s="44" t="s">
        <v>149</v>
      </c>
      <c r="E18" s="230">
        <v>10</v>
      </c>
      <c r="F18" s="229" t="s">
        <v>566</v>
      </c>
      <c r="G18" s="91"/>
      <c r="H18" s="92">
        <v>9</v>
      </c>
      <c r="I18" s="273"/>
      <c r="J18" s="33"/>
      <c r="K18" s="91">
        <v>19</v>
      </c>
      <c r="L18" s="294">
        <f t="shared" si="0"/>
        <v>38</v>
      </c>
      <c r="M18" s="74"/>
      <c r="N18">
        <f t="shared" si="1"/>
        <v>3</v>
      </c>
      <c r="O18">
        <f t="shared" si="2"/>
        <v>0</v>
      </c>
      <c r="P18" s="74"/>
      <c r="Q18" s="74"/>
      <c r="R18" s="74"/>
      <c r="S18" s="74"/>
      <c r="T18" s="74"/>
      <c r="U18" s="74"/>
      <c r="V18" s="74"/>
    </row>
    <row r="19" spans="1:22" ht="15" customHeight="1" x14ac:dyDescent="0.25">
      <c r="A19" s="72"/>
      <c r="B19" s="33" t="s">
        <v>340</v>
      </c>
      <c r="C19" s="33" t="s">
        <v>341</v>
      </c>
      <c r="D19" s="44" t="s">
        <v>342</v>
      </c>
      <c r="E19" s="91">
        <v>22</v>
      </c>
      <c r="F19" s="90"/>
      <c r="G19" s="91"/>
      <c r="H19" s="92">
        <v>5</v>
      </c>
      <c r="I19" s="273"/>
      <c r="J19" s="33"/>
      <c r="K19" s="91">
        <v>9</v>
      </c>
      <c r="L19" s="294">
        <f t="shared" si="0"/>
        <v>36</v>
      </c>
      <c r="M19" s="74"/>
      <c r="N19">
        <f t="shared" si="1"/>
        <v>3</v>
      </c>
      <c r="O19">
        <f t="shared" si="2"/>
        <v>0</v>
      </c>
      <c r="P19" s="74"/>
      <c r="Q19" s="74"/>
      <c r="R19" s="74"/>
      <c r="S19" s="74"/>
      <c r="T19" s="74"/>
      <c r="U19" s="74"/>
      <c r="V19" s="74"/>
    </row>
    <row r="20" spans="1:22" ht="15" customHeight="1" x14ac:dyDescent="0.25">
      <c r="A20" s="72"/>
      <c r="B20" s="33" t="s">
        <v>449</v>
      </c>
      <c r="C20" s="33" t="s">
        <v>450</v>
      </c>
      <c r="D20" s="44" t="s">
        <v>74</v>
      </c>
      <c r="E20" s="91"/>
      <c r="F20" s="90">
        <v>6</v>
      </c>
      <c r="G20" s="91"/>
      <c r="H20" s="92">
        <v>15</v>
      </c>
      <c r="I20" s="273">
        <v>9</v>
      </c>
      <c r="J20" s="33"/>
      <c r="K20" s="91"/>
      <c r="L20" s="294">
        <f t="shared" si="0"/>
        <v>30</v>
      </c>
      <c r="M20" s="74"/>
      <c r="N20">
        <f t="shared" si="1"/>
        <v>3</v>
      </c>
      <c r="O20">
        <f t="shared" si="2"/>
        <v>0</v>
      </c>
      <c r="P20" s="74"/>
      <c r="Q20" s="74"/>
      <c r="R20" s="74"/>
      <c r="S20" s="74"/>
      <c r="T20" s="74"/>
      <c r="U20" s="74"/>
      <c r="V20" s="74"/>
    </row>
    <row r="21" spans="1:22" ht="15" customHeight="1" x14ac:dyDescent="0.25">
      <c r="A21" s="72"/>
      <c r="B21" s="33" t="s">
        <v>454</v>
      </c>
      <c r="C21" s="33" t="s">
        <v>455</v>
      </c>
      <c r="D21" s="44" t="s">
        <v>131</v>
      </c>
      <c r="E21" s="230"/>
      <c r="F21" s="90">
        <v>3</v>
      </c>
      <c r="G21" s="91"/>
      <c r="H21" s="92">
        <v>17</v>
      </c>
      <c r="I21" s="273">
        <v>10</v>
      </c>
      <c r="J21" s="33"/>
      <c r="K21" s="91"/>
      <c r="L21" s="294">
        <f t="shared" si="0"/>
        <v>30</v>
      </c>
      <c r="M21" s="74"/>
      <c r="N21">
        <f t="shared" si="1"/>
        <v>3</v>
      </c>
      <c r="O21">
        <f t="shared" si="2"/>
        <v>0</v>
      </c>
      <c r="P21" s="74"/>
      <c r="Q21" s="74"/>
      <c r="R21" s="74"/>
      <c r="S21" s="74"/>
      <c r="T21" s="74"/>
      <c r="U21" s="74"/>
      <c r="V21" s="74"/>
    </row>
    <row r="22" spans="1:22" ht="15" customHeight="1" x14ac:dyDescent="0.25">
      <c r="A22" s="72"/>
      <c r="B22" s="33" t="s">
        <v>525</v>
      </c>
      <c r="C22" s="33" t="s">
        <v>526</v>
      </c>
      <c r="D22" s="44" t="s">
        <v>102</v>
      </c>
      <c r="E22" s="231"/>
      <c r="F22" s="90"/>
      <c r="G22" s="91"/>
      <c r="H22" s="92">
        <v>13</v>
      </c>
      <c r="I22" s="92">
        <v>17</v>
      </c>
      <c r="J22" s="106"/>
      <c r="K22" s="92"/>
      <c r="L22" s="294">
        <f t="shared" si="0"/>
        <v>30</v>
      </c>
      <c r="M22" s="74"/>
      <c r="N22">
        <f t="shared" ref="N22:N41" si="3">COUNT(E22:K22)</f>
        <v>2</v>
      </c>
      <c r="O22">
        <f t="shared" si="2"/>
        <v>0</v>
      </c>
      <c r="P22" s="74"/>
      <c r="Q22" s="74"/>
      <c r="R22" s="74"/>
      <c r="S22" s="74"/>
      <c r="T22" s="74"/>
      <c r="U22" s="74"/>
      <c r="V22" s="74"/>
    </row>
    <row r="23" spans="1:22" ht="15" customHeight="1" x14ac:dyDescent="0.25">
      <c r="A23" s="72"/>
      <c r="B23" s="33" t="s">
        <v>495</v>
      </c>
      <c r="C23" s="33" t="s">
        <v>496</v>
      </c>
      <c r="D23" s="44" t="s">
        <v>77</v>
      </c>
      <c r="E23" s="231"/>
      <c r="F23" s="90"/>
      <c r="G23" s="91">
        <v>15</v>
      </c>
      <c r="H23" s="92"/>
      <c r="I23" s="92"/>
      <c r="J23" s="110"/>
      <c r="K23" s="92">
        <v>15</v>
      </c>
      <c r="L23" s="294">
        <f t="shared" si="0"/>
        <v>30</v>
      </c>
      <c r="M23" s="74"/>
      <c r="N23">
        <f t="shared" si="3"/>
        <v>2</v>
      </c>
      <c r="O23">
        <f t="shared" si="2"/>
        <v>0</v>
      </c>
      <c r="P23" s="74"/>
      <c r="Q23" s="74"/>
      <c r="R23" s="74"/>
      <c r="S23" s="74"/>
      <c r="T23" s="74"/>
      <c r="U23" s="74"/>
      <c r="V23" s="74"/>
    </row>
    <row r="24" spans="1:22" ht="15" customHeight="1" x14ac:dyDescent="0.25">
      <c r="A24" s="72"/>
      <c r="B24" s="33" t="s">
        <v>349</v>
      </c>
      <c r="C24" s="33" t="s">
        <v>350</v>
      </c>
      <c r="D24" s="44" t="s">
        <v>58</v>
      </c>
      <c r="E24" s="231">
        <v>13</v>
      </c>
      <c r="F24" s="90">
        <v>8</v>
      </c>
      <c r="G24" s="91"/>
      <c r="H24" s="92">
        <v>7</v>
      </c>
      <c r="I24" s="113" t="s">
        <v>566</v>
      </c>
      <c r="J24" s="92"/>
      <c r="K24" s="92"/>
      <c r="L24" s="294">
        <f t="shared" si="0"/>
        <v>28</v>
      </c>
      <c r="M24" s="74"/>
      <c r="N24">
        <f t="shared" si="3"/>
        <v>3</v>
      </c>
      <c r="O24">
        <f t="shared" si="2"/>
        <v>0</v>
      </c>
      <c r="P24" s="74"/>
      <c r="Q24" s="74"/>
      <c r="R24" s="74"/>
      <c r="S24" s="74"/>
      <c r="T24" s="74"/>
      <c r="U24" s="74"/>
      <c r="V24" s="74"/>
    </row>
    <row r="25" spans="1:22" ht="15" customHeight="1" x14ac:dyDescent="0.25">
      <c r="A25" s="72"/>
      <c r="B25" s="33" t="s">
        <v>368</v>
      </c>
      <c r="C25" s="33" t="s">
        <v>369</v>
      </c>
      <c r="D25" s="44" t="s">
        <v>370</v>
      </c>
      <c r="E25" s="271" t="s">
        <v>533</v>
      </c>
      <c r="F25" s="90">
        <v>3</v>
      </c>
      <c r="G25" s="91">
        <v>19</v>
      </c>
      <c r="H25" s="92">
        <v>3</v>
      </c>
      <c r="I25" s="92"/>
      <c r="J25" s="92"/>
      <c r="K25" s="92"/>
      <c r="L25" s="294">
        <f t="shared" si="0"/>
        <v>25</v>
      </c>
      <c r="M25" s="74"/>
      <c r="N25">
        <f t="shared" si="3"/>
        <v>3</v>
      </c>
      <c r="O25">
        <f t="shared" si="2"/>
        <v>0</v>
      </c>
      <c r="P25" s="74"/>
      <c r="Q25" s="74"/>
      <c r="R25" s="74"/>
      <c r="S25" s="74"/>
      <c r="T25" s="74"/>
      <c r="U25" s="74"/>
      <c r="V25" s="74"/>
    </row>
    <row r="26" spans="1:22" ht="15" customHeight="1" x14ac:dyDescent="0.25">
      <c r="A26" s="72"/>
      <c r="B26" s="33" t="s">
        <v>493</v>
      </c>
      <c r="C26" s="33" t="s">
        <v>494</v>
      </c>
      <c r="D26" s="44" t="s">
        <v>77</v>
      </c>
      <c r="E26" s="231"/>
      <c r="F26" s="90"/>
      <c r="G26" s="91">
        <v>22</v>
      </c>
      <c r="H26" s="92"/>
      <c r="I26" s="92"/>
      <c r="J26" s="92"/>
      <c r="K26" s="92"/>
      <c r="L26" s="294">
        <f t="shared" si="0"/>
        <v>22</v>
      </c>
      <c r="M26" s="74"/>
      <c r="N26">
        <f t="shared" si="3"/>
        <v>1</v>
      </c>
      <c r="O26">
        <f t="shared" si="2"/>
        <v>0</v>
      </c>
      <c r="P26" s="74"/>
      <c r="Q26" s="74"/>
      <c r="R26" s="74"/>
      <c r="S26" s="74"/>
      <c r="T26" s="74"/>
      <c r="U26" s="74"/>
      <c r="V26" s="74"/>
    </row>
    <row r="27" spans="1:22" ht="15" customHeight="1" x14ac:dyDescent="0.25">
      <c r="A27" s="72"/>
      <c r="B27" s="33" t="s">
        <v>238</v>
      </c>
      <c r="C27" s="33" t="s">
        <v>345</v>
      </c>
      <c r="D27" s="44" t="s">
        <v>77</v>
      </c>
      <c r="E27" s="231">
        <v>17</v>
      </c>
      <c r="F27" s="90"/>
      <c r="G27" s="91"/>
      <c r="H27" s="92"/>
      <c r="I27" s="92"/>
      <c r="J27" s="92"/>
      <c r="K27" s="92"/>
      <c r="L27" s="294">
        <f t="shared" si="0"/>
        <v>17</v>
      </c>
      <c r="M27" s="74"/>
      <c r="N27">
        <f t="shared" si="3"/>
        <v>1</v>
      </c>
      <c r="O27">
        <f t="shared" si="2"/>
        <v>0</v>
      </c>
      <c r="P27" s="74"/>
      <c r="Q27" s="74"/>
      <c r="R27" s="74"/>
      <c r="S27" s="74"/>
      <c r="T27" s="74"/>
      <c r="U27" s="74"/>
      <c r="V27" s="74"/>
    </row>
    <row r="28" spans="1:22" ht="15" customHeight="1" x14ac:dyDescent="0.25">
      <c r="A28" s="72"/>
      <c r="B28" s="33" t="s">
        <v>358</v>
      </c>
      <c r="C28" s="33" t="s">
        <v>359</v>
      </c>
      <c r="D28" s="44" t="s">
        <v>360</v>
      </c>
      <c r="E28" s="231">
        <v>7</v>
      </c>
      <c r="F28" s="90">
        <v>10</v>
      </c>
      <c r="G28" s="91"/>
      <c r="H28" s="92"/>
      <c r="I28" s="92"/>
      <c r="J28" s="92"/>
      <c r="K28" s="92"/>
      <c r="L28" s="294">
        <f t="shared" si="0"/>
        <v>17</v>
      </c>
      <c r="M28" s="74"/>
      <c r="N28">
        <f t="shared" si="3"/>
        <v>2</v>
      </c>
      <c r="O28">
        <f t="shared" si="2"/>
        <v>0</v>
      </c>
      <c r="P28" s="74"/>
      <c r="Q28" s="74"/>
      <c r="R28" s="74"/>
      <c r="S28" s="74"/>
      <c r="T28" s="74"/>
      <c r="U28" s="74"/>
      <c r="V28" s="74"/>
    </row>
    <row r="29" spans="1:22" ht="15" customHeight="1" x14ac:dyDescent="0.25">
      <c r="A29" s="72"/>
      <c r="B29" s="33" t="s">
        <v>610</v>
      </c>
      <c r="C29" s="33" t="s">
        <v>611</v>
      </c>
      <c r="D29" s="44" t="s">
        <v>614</v>
      </c>
      <c r="E29" s="231"/>
      <c r="F29" s="90"/>
      <c r="G29" s="91"/>
      <c r="H29" s="92"/>
      <c r="I29" s="92"/>
      <c r="J29" s="92">
        <v>17</v>
      </c>
      <c r="K29" s="92"/>
      <c r="L29" s="294">
        <f t="shared" si="0"/>
        <v>17</v>
      </c>
      <c r="M29" s="74"/>
      <c r="N29">
        <f t="shared" si="3"/>
        <v>1</v>
      </c>
      <c r="O29">
        <f t="shared" si="2"/>
        <v>0</v>
      </c>
      <c r="P29" s="74"/>
      <c r="Q29" s="74"/>
      <c r="R29" s="74"/>
      <c r="S29" s="74"/>
      <c r="T29" s="74"/>
      <c r="U29" s="74"/>
      <c r="V29" s="74"/>
    </row>
    <row r="30" spans="1:22" ht="15" customHeight="1" x14ac:dyDescent="0.25">
      <c r="A30" s="72"/>
      <c r="B30" s="33" t="s">
        <v>363</v>
      </c>
      <c r="C30" s="33" t="s">
        <v>364</v>
      </c>
      <c r="D30" s="44" t="s">
        <v>45</v>
      </c>
      <c r="E30" s="231">
        <v>5</v>
      </c>
      <c r="F30" s="90"/>
      <c r="G30" s="91"/>
      <c r="H30" s="92">
        <v>2</v>
      </c>
      <c r="I30" s="92">
        <v>6</v>
      </c>
      <c r="J30" s="92"/>
      <c r="K30" s="92"/>
      <c r="L30" s="294">
        <f t="shared" si="0"/>
        <v>13</v>
      </c>
      <c r="M30" s="74"/>
      <c r="N30">
        <f t="shared" si="3"/>
        <v>3</v>
      </c>
      <c r="O30">
        <f t="shared" si="2"/>
        <v>0</v>
      </c>
      <c r="P30" s="74"/>
      <c r="Q30" s="74"/>
      <c r="R30" s="74"/>
      <c r="S30" s="74"/>
      <c r="T30" s="74"/>
      <c r="U30" s="74"/>
      <c r="V30" s="74"/>
    </row>
    <row r="31" spans="1:22" ht="15" customHeight="1" x14ac:dyDescent="0.25">
      <c r="A31" s="72"/>
      <c r="B31" s="94" t="s">
        <v>612</v>
      </c>
      <c r="C31" s="33" t="s">
        <v>613</v>
      </c>
      <c r="D31" s="44" t="s">
        <v>614</v>
      </c>
      <c r="E31" s="231"/>
      <c r="F31" s="90"/>
      <c r="G31" s="91"/>
      <c r="H31" s="92"/>
      <c r="I31" s="92"/>
      <c r="J31" s="92">
        <v>13</v>
      </c>
      <c r="K31" s="92"/>
      <c r="L31" s="294">
        <f t="shared" si="0"/>
        <v>13</v>
      </c>
      <c r="M31" s="74"/>
      <c r="N31">
        <f t="shared" si="3"/>
        <v>1</v>
      </c>
      <c r="O31">
        <f t="shared" si="2"/>
        <v>0</v>
      </c>
      <c r="P31" s="74"/>
      <c r="Q31" s="74"/>
      <c r="R31" s="74"/>
      <c r="S31" s="74"/>
      <c r="T31" s="74"/>
      <c r="U31" s="74"/>
      <c r="V31" s="74"/>
    </row>
    <row r="32" spans="1:22" ht="15" customHeight="1" x14ac:dyDescent="0.25">
      <c r="A32" s="72"/>
      <c r="B32" s="33" t="s">
        <v>353</v>
      </c>
      <c r="C32" s="33" t="s">
        <v>354</v>
      </c>
      <c r="D32" s="44" t="s">
        <v>149</v>
      </c>
      <c r="E32" s="231">
        <v>10</v>
      </c>
      <c r="F32" s="90"/>
      <c r="G32" s="91"/>
      <c r="H32" s="92"/>
      <c r="I32" s="92"/>
      <c r="J32" s="92"/>
      <c r="K32" s="92"/>
      <c r="L32" s="294">
        <f t="shared" si="0"/>
        <v>10</v>
      </c>
      <c r="M32" s="74"/>
      <c r="N32">
        <f t="shared" si="3"/>
        <v>1</v>
      </c>
      <c r="O32">
        <f t="shared" si="2"/>
        <v>0</v>
      </c>
      <c r="P32" s="74"/>
      <c r="Q32" s="74"/>
      <c r="R32" s="74"/>
      <c r="S32" s="74"/>
      <c r="T32" s="74"/>
      <c r="U32" s="74"/>
      <c r="V32" s="74"/>
    </row>
    <row r="33" spans="1:22" ht="15" customHeight="1" x14ac:dyDescent="0.25">
      <c r="A33" s="72"/>
      <c r="B33" s="94" t="s">
        <v>497</v>
      </c>
      <c r="C33" s="33" t="s">
        <v>498</v>
      </c>
      <c r="D33" s="94" t="s">
        <v>225</v>
      </c>
      <c r="E33" s="231"/>
      <c r="F33" s="90"/>
      <c r="G33" s="91">
        <v>10</v>
      </c>
      <c r="H33" s="92"/>
      <c r="I33" s="92"/>
      <c r="J33" s="92"/>
      <c r="K33" s="92"/>
      <c r="L33" s="294">
        <f t="shared" si="0"/>
        <v>10</v>
      </c>
      <c r="M33" s="74"/>
      <c r="N33">
        <f t="shared" si="3"/>
        <v>1</v>
      </c>
      <c r="O33">
        <f t="shared" si="2"/>
        <v>0</v>
      </c>
      <c r="P33" s="74"/>
      <c r="Q33" s="74"/>
      <c r="R33" s="74"/>
      <c r="S33" s="74"/>
      <c r="T33" s="74"/>
      <c r="U33" s="74"/>
      <c r="V33" s="74"/>
    </row>
    <row r="34" spans="1:22" ht="15" customHeight="1" x14ac:dyDescent="0.25">
      <c r="A34" s="72"/>
      <c r="B34" s="106" t="s">
        <v>602</v>
      </c>
      <c r="C34" s="232" t="s">
        <v>603</v>
      </c>
      <c r="D34" s="107" t="s">
        <v>77</v>
      </c>
      <c r="E34" s="233"/>
      <c r="F34" s="90"/>
      <c r="G34" s="91"/>
      <c r="H34" s="92"/>
      <c r="I34" s="92"/>
      <c r="J34" s="92"/>
      <c r="K34" s="92">
        <v>10</v>
      </c>
      <c r="L34" s="294">
        <f t="shared" si="0"/>
        <v>10</v>
      </c>
      <c r="M34" s="74"/>
      <c r="N34">
        <f t="shared" si="3"/>
        <v>1</v>
      </c>
      <c r="O34">
        <f t="shared" si="2"/>
        <v>0</v>
      </c>
      <c r="P34" s="74"/>
      <c r="Q34" s="74"/>
      <c r="R34" s="74"/>
      <c r="S34" s="74"/>
      <c r="T34" s="74"/>
      <c r="U34" s="74"/>
      <c r="V34" s="74"/>
    </row>
    <row r="35" spans="1:22" ht="15" customHeight="1" x14ac:dyDescent="0.25">
      <c r="A35" s="72"/>
      <c r="B35" s="287" t="s">
        <v>499</v>
      </c>
      <c r="C35" s="54" t="s">
        <v>500</v>
      </c>
      <c r="D35" s="234" t="s">
        <v>77</v>
      </c>
      <c r="E35" s="92"/>
      <c r="F35" s="108"/>
      <c r="G35" s="92">
        <v>9</v>
      </c>
      <c r="H35" s="92"/>
      <c r="I35" s="92"/>
      <c r="J35" s="92"/>
      <c r="K35" s="92"/>
      <c r="L35" s="294">
        <f t="shared" si="0"/>
        <v>9</v>
      </c>
      <c r="M35" s="74"/>
      <c r="N35">
        <f t="shared" si="3"/>
        <v>1</v>
      </c>
      <c r="O35">
        <f t="shared" si="2"/>
        <v>0</v>
      </c>
      <c r="P35" s="74"/>
      <c r="Q35" s="74"/>
      <c r="R35" s="74"/>
      <c r="S35" s="74"/>
      <c r="T35" s="74"/>
      <c r="U35" s="74"/>
      <c r="V35" s="74"/>
    </row>
    <row r="36" spans="1:22" ht="15" customHeight="1" x14ac:dyDescent="0.25">
      <c r="A36" s="72"/>
      <c r="B36" s="33" t="s">
        <v>529</v>
      </c>
      <c r="C36" s="33" t="s">
        <v>530</v>
      </c>
      <c r="D36" s="44" t="s">
        <v>531</v>
      </c>
      <c r="E36" s="288"/>
      <c r="F36" s="289"/>
      <c r="G36" s="92"/>
      <c r="H36" s="92">
        <v>4</v>
      </c>
      <c r="I36" s="92">
        <v>5</v>
      </c>
      <c r="J36" s="92"/>
      <c r="K36" s="92"/>
      <c r="L36" s="294">
        <f t="shared" si="0"/>
        <v>9</v>
      </c>
      <c r="M36" s="74"/>
      <c r="N36">
        <f t="shared" si="3"/>
        <v>2</v>
      </c>
      <c r="O36">
        <v>0</v>
      </c>
      <c r="P36" s="74"/>
      <c r="Q36" s="74"/>
      <c r="R36" s="74"/>
      <c r="S36" s="74"/>
      <c r="T36" s="74"/>
      <c r="U36" s="74"/>
      <c r="V36" s="74"/>
    </row>
    <row r="37" spans="1:22" ht="15" customHeight="1" x14ac:dyDescent="0.25">
      <c r="A37" s="72"/>
      <c r="B37" s="33" t="s">
        <v>501</v>
      </c>
      <c r="C37" s="33" t="s">
        <v>502</v>
      </c>
      <c r="D37" s="44" t="s">
        <v>77</v>
      </c>
      <c r="E37" s="91"/>
      <c r="F37" s="108"/>
      <c r="G37" s="92">
        <v>8</v>
      </c>
      <c r="H37" s="92"/>
      <c r="I37" s="92"/>
      <c r="J37" s="92"/>
      <c r="K37" s="92"/>
      <c r="L37" s="294">
        <f t="shared" si="0"/>
        <v>8</v>
      </c>
      <c r="M37" s="74"/>
      <c r="N37">
        <f t="shared" si="3"/>
        <v>1</v>
      </c>
      <c r="O37">
        <v>0</v>
      </c>
      <c r="P37" s="74"/>
      <c r="Q37" s="74"/>
      <c r="R37" s="74"/>
      <c r="S37" s="74"/>
      <c r="T37" s="74"/>
      <c r="U37" s="74"/>
      <c r="V37" s="74"/>
    </row>
    <row r="38" spans="1:22" ht="15" customHeight="1" x14ac:dyDescent="0.25">
      <c r="A38" s="72"/>
      <c r="B38" s="33" t="s">
        <v>361</v>
      </c>
      <c r="C38" s="33" t="s">
        <v>362</v>
      </c>
      <c r="D38" s="44" t="s">
        <v>342</v>
      </c>
      <c r="E38" s="91">
        <v>6</v>
      </c>
      <c r="F38" s="108"/>
      <c r="G38" s="92"/>
      <c r="H38" s="92"/>
      <c r="I38" s="92"/>
      <c r="J38" s="92"/>
      <c r="K38" s="92"/>
      <c r="L38" s="294">
        <f t="shared" si="0"/>
        <v>6</v>
      </c>
      <c r="M38" s="74"/>
      <c r="N38">
        <f t="shared" si="3"/>
        <v>1</v>
      </c>
      <c r="O38">
        <v>0</v>
      </c>
      <c r="P38" s="74"/>
      <c r="Q38" s="74"/>
      <c r="R38" s="74"/>
      <c r="S38" s="74"/>
      <c r="T38" s="74"/>
      <c r="U38" s="74"/>
      <c r="V38" s="74"/>
    </row>
    <row r="39" spans="1:22" ht="15" customHeight="1" x14ac:dyDescent="0.25">
      <c r="A39" s="72"/>
      <c r="B39" s="33" t="s">
        <v>527</v>
      </c>
      <c r="C39" s="33" t="s">
        <v>528</v>
      </c>
      <c r="D39" s="44" t="s">
        <v>486</v>
      </c>
      <c r="E39" s="91"/>
      <c r="F39" s="108"/>
      <c r="G39" s="92"/>
      <c r="H39" s="92">
        <v>6</v>
      </c>
      <c r="I39" s="92"/>
      <c r="J39" s="92"/>
      <c r="K39" s="92"/>
      <c r="L39" s="294">
        <f t="shared" si="0"/>
        <v>6</v>
      </c>
      <c r="M39" s="74"/>
      <c r="N39">
        <f t="shared" si="3"/>
        <v>1</v>
      </c>
      <c r="O39">
        <v>0</v>
      </c>
      <c r="P39" s="74"/>
      <c r="Q39" s="74"/>
      <c r="R39" s="74"/>
      <c r="S39" s="74"/>
      <c r="T39" s="74"/>
      <c r="U39" s="74"/>
      <c r="V39" s="74"/>
    </row>
    <row r="40" spans="1:22" ht="15" customHeight="1" x14ac:dyDescent="0.25">
      <c r="A40" s="72"/>
      <c r="B40" s="33" t="s">
        <v>451</v>
      </c>
      <c r="C40" s="33" t="s">
        <v>452</v>
      </c>
      <c r="D40" s="44" t="s">
        <v>453</v>
      </c>
      <c r="E40" s="91"/>
      <c r="F40" s="108">
        <v>5</v>
      </c>
      <c r="G40" s="92"/>
      <c r="H40" s="92"/>
      <c r="I40" s="113"/>
      <c r="J40" s="113"/>
      <c r="K40" s="92"/>
      <c r="L40" s="294">
        <f t="shared" si="0"/>
        <v>5</v>
      </c>
      <c r="M40" s="74"/>
      <c r="N40">
        <f t="shared" si="3"/>
        <v>1</v>
      </c>
      <c r="O40">
        <v>0</v>
      </c>
      <c r="P40" s="74"/>
      <c r="Q40" s="74"/>
      <c r="R40" s="74"/>
      <c r="S40" s="74"/>
      <c r="T40" s="74"/>
      <c r="U40" s="74"/>
      <c r="V40" s="74"/>
    </row>
    <row r="41" spans="1:22" ht="15" customHeight="1" x14ac:dyDescent="0.25">
      <c r="A41" s="72"/>
      <c r="B41" s="94" t="s">
        <v>591</v>
      </c>
      <c r="C41" s="33" t="s">
        <v>592</v>
      </c>
      <c r="D41" s="44" t="s">
        <v>106</v>
      </c>
      <c r="E41" s="324"/>
      <c r="F41" s="116"/>
      <c r="G41" s="116"/>
      <c r="H41" s="116"/>
      <c r="I41" s="116">
        <v>4</v>
      </c>
      <c r="J41" s="116"/>
      <c r="K41" s="116"/>
      <c r="L41" s="294">
        <f t="shared" si="0"/>
        <v>4</v>
      </c>
      <c r="M41" s="74"/>
      <c r="N41">
        <f t="shared" si="3"/>
        <v>1</v>
      </c>
      <c r="O41">
        <f t="shared" si="2"/>
        <v>0</v>
      </c>
      <c r="P41" s="74"/>
      <c r="Q41" s="74"/>
      <c r="R41" s="74"/>
      <c r="S41" s="74"/>
      <c r="T41" s="74"/>
      <c r="U41" s="74"/>
      <c r="V41" s="74"/>
    </row>
    <row r="42" spans="1:22" ht="15" customHeight="1" x14ac:dyDescent="0.25">
      <c r="A42" s="72"/>
      <c r="B42" s="141"/>
      <c r="D42" s="170"/>
      <c r="E42" s="195"/>
      <c r="F42" s="195"/>
      <c r="G42" s="195"/>
      <c r="H42" s="195"/>
      <c r="I42" s="195"/>
      <c r="J42" s="195"/>
      <c r="K42" s="195"/>
      <c r="L42" s="227"/>
      <c r="M42" s="74"/>
      <c r="P42" s="74"/>
      <c r="Q42" s="74"/>
      <c r="R42" s="74"/>
      <c r="S42" s="74"/>
      <c r="T42" s="74"/>
      <c r="U42" s="74"/>
      <c r="V42" s="74"/>
    </row>
    <row r="43" spans="1:22" ht="15" customHeight="1" x14ac:dyDescent="0.25">
      <c r="A43" s="72"/>
      <c r="B43" s="141"/>
      <c r="D43" s="170"/>
      <c r="E43" s="195"/>
      <c r="F43" s="195"/>
      <c r="G43" s="195"/>
      <c r="H43" s="195"/>
      <c r="I43" s="195"/>
      <c r="J43" s="195"/>
      <c r="K43" s="195"/>
      <c r="L43" s="227"/>
      <c r="M43" s="74"/>
      <c r="P43" s="74"/>
      <c r="Q43" s="74"/>
      <c r="R43" s="74"/>
      <c r="S43" s="74"/>
      <c r="T43" s="74"/>
      <c r="U43" s="74"/>
      <c r="V43" s="74"/>
    </row>
    <row r="44" spans="1:22" ht="15" customHeight="1" x14ac:dyDescent="0.25">
      <c r="A44" s="72"/>
      <c r="B44" s="327" t="s">
        <v>625</v>
      </c>
      <c r="C44" s="325"/>
      <c r="D44" s="326"/>
      <c r="E44" s="195"/>
      <c r="F44" s="195"/>
      <c r="G44" s="195"/>
      <c r="H44" s="195"/>
      <c r="I44" s="195"/>
      <c r="J44" s="195"/>
      <c r="K44" s="195"/>
      <c r="L44" s="227"/>
      <c r="M44" s="74"/>
      <c r="P44" s="74"/>
      <c r="Q44" s="74"/>
      <c r="R44" s="74"/>
      <c r="S44" s="74"/>
      <c r="T44" s="74"/>
      <c r="U44" s="74"/>
      <c r="V44" s="74"/>
    </row>
    <row r="45" spans="1:22" ht="15" customHeight="1" x14ac:dyDescent="0.25">
      <c r="A45" s="72">
        <v>1</v>
      </c>
      <c r="B45" s="322" t="s">
        <v>338</v>
      </c>
      <c r="C45" s="322" t="s">
        <v>339</v>
      </c>
      <c r="D45" s="323" t="s">
        <v>249</v>
      </c>
      <c r="E45" s="72"/>
      <c r="F45" s="72"/>
      <c r="G45" s="72"/>
      <c r="H45" s="72"/>
      <c r="I45" s="72"/>
      <c r="J45" s="72"/>
      <c r="K45" s="72"/>
      <c r="L45" s="227"/>
      <c r="M45" s="74"/>
      <c r="N45" s="74"/>
      <c r="O45" s="74"/>
      <c r="P45" s="74"/>
      <c r="Q45" s="74"/>
      <c r="R45" s="74"/>
      <c r="S45" s="74"/>
      <c r="T45" s="74"/>
      <c r="U45" s="74"/>
      <c r="V45" s="74"/>
    </row>
    <row r="46" spans="1:22" ht="15" customHeight="1" x14ac:dyDescent="0.25">
      <c r="A46" s="72">
        <v>2</v>
      </c>
      <c r="B46" s="33" t="s">
        <v>343</v>
      </c>
      <c r="C46" s="33" t="s">
        <v>344</v>
      </c>
      <c r="D46" s="44" t="s">
        <v>131</v>
      </c>
      <c r="E46" s="72"/>
      <c r="F46" s="72"/>
      <c r="G46" s="72"/>
      <c r="H46" s="72"/>
      <c r="I46" s="72"/>
      <c r="J46" s="72"/>
      <c r="K46" s="72"/>
      <c r="L46" s="227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ht="15" customHeight="1" x14ac:dyDescent="0.25">
      <c r="A47" s="72">
        <v>3</v>
      </c>
      <c r="B47" s="33" t="s">
        <v>129</v>
      </c>
      <c r="C47" s="33" t="s">
        <v>365</v>
      </c>
      <c r="D47" s="44" t="s">
        <v>131</v>
      </c>
      <c r="E47" s="72"/>
      <c r="F47" s="72"/>
      <c r="G47" s="72"/>
      <c r="H47" s="72"/>
      <c r="I47" s="72"/>
      <c r="J47" s="72"/>
      <c r="K47" s="72"/>
      <c r="L47" s="227"/>
      <c r="M47" s="74"/>
      <c r="N47" s="74"/>
      <c r="O47" s="74"/>
      <c r="P47" s="74"/>
      <c r="Q47" s="74"/>
      <c r="R47" s="74"/>
      <c r="S47" s="74"/>
      <c r="T47" s="74"/>
      <c r="U47" s="74"/>
      <c r="V47" s="74"/>
    </row>
    <row r="48" spans="1:22" ht="15" customHeight="1" x14ac:dyDescent="0.25">
      <c r="A48" s="72">
        <v>4</v>
      </c>
      <c r="B48" s="33" t="s">
        <v>442</v>
      </c>
      <c r="C48" s="33" t="s">
        <v>443</v>
      </c>
      <c r="D48" s="44" t="s">
        <v>444</v>
      </c>
      <c r="E48" s="72"/>
      <c r="F48" s="72"/>
      <c r="G48" s="72"/>
      <c r="H48" s="72"/>
      <c r="I48" s="72"/>
      <c r="J48" s="72"/>
      <c r="K48" s="72"/>
      <c r="L48" s="227"/>
      <c r="M48" s="74"/>
      <c r="N48" s="74"/>
      <c r="O48" s="74"/>
      <c r="P48" s="74"/>
      <c r="Q48" s="74"/>
      <c r="R48" s="74"/>
      <c r="S48" s="74"/>
      <c r="T48" s="74"/>
      <c r="U48" s="74"/>
      <c r="V48" s="74"/>
    </row>
    <row r="49" spans="1:22" ht="15" customHeight="1" x14ac:dyDescent="0.25">
      <c r="A49" s="72">
        <v>5</v>
      </c>
      <c r="B49" s="33" t="s">
        <v>349</v>
      </c>
      <c r="C49" s="33" t="s">
        <v>448</v>
      </c>
      <c r="D49" s="44" t="s">
        <v>58</v>
      </c>
      <c r="E49" s="72"/>
      <c r="F49" s="72"/>
      <c r="G49" s="72"/>
      <c r="H49" s="72"/>
      <c r="I49" s="72"/>
      <c r="J49" s="72"/>
      <c r="K49" s="72"/>
      <c r="L49" s="227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 ht="15" customHeight="1" x14ac:dyDescent="0.25">
      <c r="B50" s="33" t="s">
        <v>346</v>
      </c>
      <c r="C50" s="33" t="s">
        <v>347</v>
      </c>
      <c r="D50" s="44" t="s">
        <v>348</v>
      </c>
      <c r="E50" s="72"/>
      <c r="F50" s="72"/>
      <c r="G50" s="72"/>
      <c r="H50" s="72"/>
      <c r="I50" s="72"/>
      <c r="J50" s="72"/>
      <c r="K50" s="72"/>
      <c r="L50" s="227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ht="15" customHeight="1" x14ac:dyDescent="0.25">
      <c r="A51" s="72"/>
      <c r="B51" s="33" t="s">
        <v>366</v>
      </c>
      <c r="C51" s="33" t="s">
        <v>367</v>
      </c>
      <c r="D51" s="44" t="s">
        <v>16</v>
      </c>
      <c r="E51" s="72"/>
      <c r="F51" s="72"/>
      <c r="G51" s="72"/>
      <c r="H51" s="72"/>
      <c r="I51" s="72"/>
      <c r="J51" s="72"/>
      <c r="K51" s="72"/>
      <c r="L51" s="227"/>
      <c r="M51" s="74"/>
      <c r="N51" s="74"/>
      <c r="O51" s="74"/>
      <c r="P51" s="74"/>
      <c r="Q51" s="74"/>
      <c r="R51" s="74"/>
      <c r="S51" s="74"/>
      <c r="T51" s="74"/>
      <c r="U51" s="74"/>
      <c r="V51" s="74"/>
    </row>
  </sheetData>
  <sortState xmlns:xlrd2="http://schemas.microsoft.com/office/spreadsheetml/2017/richdata2" ref="B9:L41">
    <sortCondition descending="1" ref="L9:L41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121C-978C-4AC9-B9CE-4516FCA859EB}">
  <dimension ref="A1:G21"/>
  <sheetViews>
    <sheetView workbookViewId="0"/>
  </sheetViews>
  <sheetFormatPr defaultColWidth="9.140625" defaultRowHeight="15" x14ac:dyDescent="0.25"/>
  <cols>
    <col min="1" max="1" width="4.7109375" customWidth="1"/>
    <col min="2" max="2" width="21.28515625" customWidth="1"/>
    <col min="3" max="3" width="27.5703125" customWidth="1"/>
    <col min="4" max="4" width="11.5703125" customWidth="1"/>
    <col min="5" max="5" width="15.42578125" style="235" bestFit="1" customWidth="1"/>
    <col min="6" max="6" width="16.42578125" style="235" bestFit="1" customWidth="1"/>
    <col min="7" max="7" width="9.140625" style="235"/>
  </cols>
  <sheetData>
    <row r="1" spans="1:7" ht="18.75" x14ac:dyDescent="0.3">
      <c r="B1" s="73" t="s">
        <v>213</v>
      </c>
    </row>
    <row r="2" spans="1:7" ht="15" customHeight="1" x14ac:dyDescent="0.25">
      <c r="B2" s="82" t="s">
        <v>153</v>
      </c>
    </row>
    <row r="3" spans="1:7" x14ac:dyDescent="0.25">
      <c r="E3" t="s">
        <v>230</v>
      </c>
    </row>
    <row r="4" spans="1:7" x14ac:dyDescent="0.25">
      <c r="B4" s="214"/>
    </row>
    <row r="5" spans="1:7" x14ac:dyDescent="0.25">
      <c r="E5" s="236" t="s">
        <v>214</v>
      </c>
      <c r="F5" s="236" t="s">
        <v>215</v>
      </c>
      <c r="G5" s="236" t="s">
        <v>7</v>
      </c>
    </row>
    <row r="6" spans="1:7" x14ac:dyDescent="0.25">
      <c r="A6" s="237">
        <v>1</v>
      </c>
      <c r="B6" s="158" t="s">
        <v>542</v>
      </c>
      <c r="C6" s="158" t="s">
        <v>543</v>
      </c>
      <c r="D6" s="158" t="s">
        <v>277</v>
      </c>
      <c r="E6" s="238">
        <v>66.960999999999999</v>
      </c>
      <c r="F6" s="238">
        <v>69.608000000000004</v>
      </c>
      <c r="G6" s="238">
        <f t="shared" ref="G6:G21" si="0">E6+F6</f>
        <v>136.56900000000002</v>
      </c>
    </row>
    <row r="7" spans="1:7" x14ac:dyDescent="0.25">
      <c r="A7" s="237">
        <v>2</v>
      </c>
      <c r="B7" s="158" t="s">
        <v>544</v>
      </c>
      <c r="C7" s="158" t="s">
        <v>545</v>
      </c>
      <c r="D7" s="158" t="s">
        <v>560</v>
      </c>
      <c r="E7" s="238">
        <v>66.373000000000005</v>
      </c>
      <c r="F7" s="238">
        <v>66.582999999999998</v>
      </c>
      <c r="G7" s="238">
        <f t="shared" si="0"/>
        <v>132.95600000000002</v>
      </c>
    </row>
    <row r="8" spans="1:7" x14ac:dyDescent="0.25">
      <c r="A8" s="237">
        <v>3</v>
      </c>
      <c r="B8" s="158" t="s">
        <v>421</v>
      </c>
      <c r="C8" s="158" t="s">
        <v>422</v>
      </c>
      <c r="D8" s="158" t="s">
        <v>342</v>
      </c>
      <c r="E8" s="238">
        <v>66.225999999999999</v>
      </c>
      <c r="F8" s="238">
        <v>66.408000000000001</v>
      </c>
      <c r="G8" s="238">
        <f t="shared" si="0"/>
        <v>132.63400000000001</v>
      </c>
    </row>
    <row r="9" spans="1:7" x14ac:dyDescent="0.25">
      <c r="A9" s="237">
        <v>4</v>
      </c>
      <c r="B9" s="158" t="s">
        <v>547</v>
      </c>
      <c r="C9" s="158" t="s">
        <v>548</v>
      </c>
      <c r="D9" s="158" t="s">
        <v>49</v>
      </c>
      <c r="E9" s="238">
        <v>64.215999999999994</v>
      </c>
      <c r="F9" s="238">
        <v>66.382999999999996</v>
      </c>
      <c r="G9" s="238">
        <f t="shared" si="0"/>
        <v>130.59899999999999</v>
      </c>
    </row>
    <row r="10" spans="1:7" x14ac:dyDescent="0.25">
      <c r="A10" s="237">
        <v>5</v>
      </c>
      <c r="B10" s="158" t="s">
        <v>284</v>
      </c>
      <c r="C10" s="158" t="s">
        <v>546</v>
      </c>
      <c r="D10" s="158" t="s">
        <v>342</v>
      </c>
      <c r="E10" s="238">
        <v>64.754999999999995</v>
      </c>
      <c r="F10" s="238">
        <v>65.674999999999997</v>
      </c>
      <c r="G10" s="238">
        <f t="shared" si="0"/>
        <v>130.43</v>
      </c>
    </row>
    <row r="11" spans="1:7" x14ac:dyDescent="0.25">
      <c r="A11" s="237"/>
      <c r="B11" s="94" t="s">
        <v>547</v>
      </c>
      <c r="C11" s="94" t="s">
        <v>549</v>
      </c>
      <c r="D11" s="94" t="s">
        <v>49</v>
      </c>
      <c r="E11" s="239">
        <v>63.283999999999999</v>
      </c>
      <c r="F11" s="239">
        <v>64.466999999999999</v>
      </c>
      <c r="G11" s="239">
        <f t="shared" si="0"/>
        <v>127.751</v>
      </c>
    </row>
    <row r="12" spans="1:7" x14ac:dyDescent="0.25">
      <c r="A12" s="237"/>
      <c r="B12" s="94" t="s">
        <v>544</v>
      </c>
      <c r="C12" s="94" t="s">
        <v>561</v>
      </c>
      <c r="D12" s="94" t="s">
        <v>560</v>
      </c>
      <c r="E12" s="239">
        <v>0</v>
      </c>
      <c r="F12" s="239">
        <v>66.117000000000004</v>
      </c>
      <c r="G12" s="239">
        <f t="shared" si="0"/>
        <v>66.117000000000004</v>
      </c>
    </row>
    <row r="13" spans="1:7" x14ac:dyDescent="0.25">
      <c r="A13" s="237"/>
      <c r="B13" s="94" t="s">
        <v>139</v>
      </c>
      <c r="C13" s="94" t="s">
        <v>140</v>
      </c>
      <c r="D13" s="94" t="s">
        <v>141</v>
      </c>
      <c r="E13" s="239">
        <v>65.441000000000003</v>
      </c>
      <c r="F13" s="239"/>
      <c r="G13" s="239">
        <f t="shared" si="0"/>
        <v>65.441000000000003</v>
      </c>
    </row>
    <row r="14" spans="1:7" x14ac:dyDescent="0.25">
      <c r="A14" s="237"/>
      <c r="B14" s="94" t="s">
        <v>145</v>
      </c>
      <c r="C14" s="94" t="s">
        <v>146</v>
      </c>
      <c r="D14" s="94" t="s">
        <v>81</v>
      </c>
      <c r="E14" s="239">
        <v>64.510000000000005</v>
      </c>
      <c r="F14" s="239"/>
      <c r="G14" s="239">
        <f t="shared" si="0"/>
        <v>64.510000000000005</v>
      </c>
    </row>
    <row r="15" spans="1:7" x14ac:dyDescent="0.25">
      <c r="A15" s="237"/>
      <c r="B15" s="94" t="s">
        <v>550</v>
      </c>
      <c r="C15" s="94" t="s">
        <v>551</v>
      </c>
      <c r="D15" s="94" t="s">
        <v>391</v>
      </c>
      <c r="E15" s="239">
        <v>63.186</v>
      </c>
      <c r="F15" s="239"/>
      <c r="G15" s="239">
        <f t="shared" si="0"/>
        <v>63.186</v>
      </c>
    </row>
    <row r="16" spans="1:7" x14ac:dyDescent="0.25">
      <c r="B16" s="94" t="s">
        <v>552</v>
      </c>
      <c r="C16" s="94" t="s">
        <v>553</v>
      </c>
      <c r="D16" s="94" t="s">
        <v>559</v>
      </c>
      <c r="E16" s="239">
        <v>61.323999999999998</v>
      </c>
      <c r="F16" s="239"/>
      <c r="G16" s="239">
        <f t="shared" si="0"/>
        <v>61.323999999999998</v>
      </c>
    </row>
    <row r="17" spans="2:7" x14ac:dyDescent="0.25">
      <c r="B17" s="94" t="s">
        <v>554</v>
      </c>
      <c r="C17" s="94" t="s">
        <v>555</v>
      </c>
      <c r="D17" s="94" t="s">
        <v>114</v>
      </c>
      <c r="E17" s="239">
        <v>60.98</v>
      </c>
      <c r="F17" s="239"/>
      <c r="G17" s="239">
        <f t="shared" si="0"/>
        <v>60.98</v>
      </c>
    </row>
    <row r="18" spans="2:7" x14ac:dyDescent="0.25">
      <c r="B18" s="94" t="s">
        <v>275</v>
      </c>
      <c r="C18" s="94" t="s">
        <v>276</v>
      </c>
      <c r="D18" s="94" t="s">
        <v>277</v>
      </c>
      <c r="E18" s="239">
        <v>60.293999999999997</v>
      </c>
      <c r="F18" s="239"/>
      <c r="G18" s="239">
        <f t="shared" si="0"/>
        <v>60.293999999999997</v>
      </c>
    </row>
    <row r="19" spans="2:7" x14ac:dyDescent="0.25">
      <c r="B19" s="94" t="s">
        <v>556</v>
      </c>
      <c r="C19" s="94" t="s">
        <v>557</v>
      </c>
      <c r="D19" s="94" t="s">
        <v>49</v>
      </c>
      <c r="E19" s="239">
        <v>60.097999999999999</v>
      </c>
      <c r="F19" s="239"/>
      <c r="G19" s="239">
        <f t="shared" si="0"/>
        <v>60.097999999999999</v>
      </c>
    </row>
    <row r="20" spans="2:7" x14ac:dyDescent="0.25">
      <c r="B20" s="94" t="s">
        <v>550</v>
      </c>
      <c r="C20" s="94" t="s">
        <v>558</v>
      </c>
      <c r="D20" s="94" t="s">
        <v>391</v>
      </c>
      <c r="E20" s="239">
        <v>58.283999999999999</v>
      </c>
      <c r="F20" s="263"/>
      <c r="G20" s="239">
        <f t="shared" si="0"/>
        <v>58.283999999999999</v>
      </c>
    </row>
    <row r="21" spans="2:7" x14ac:dyDescent="0.25">
      <c r="B21" s="33"/>
      <c r="C21" s="33"/>
      <c r="D21" s="33"/>
      <c r="E21" s="239"/>
      <c r="F21" s="239"/>
      <c r="G21" s="239">
        <f t="shared" si="0"/>
        <v>0</v>
      </c>
    </row>
  </sheetData>
  <sortState xmlns:xlrd2="http://schemas.microsoft.com/office/spreadsheetml/2017/richdata2" ref="B6:G20">
    <sortCondition descending="1" ref="G6:G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4E368-314F-444C-97A1-6E3B2F6A0245}">
  <dimension ref="A1:I42"/>
  <sheetViews>
    <sheetView topLeftCell="A9" workbookViewId="0">
      <selection activeCell="F36" sqref="F36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9.42578125" bestFit="1" customWidth="1"/>
    <col min="4" max="4" width="10.7109375" customWidth="1"/>
    <col min="5" max="5" width="13.28515625" style="75" bestFit="1" customWidth="1"/>
    <col min="6" max="6" width="11.140625" style="75" customWidth="1"/>
    <col min="7" max="7" width="13.28515625" style="75" bestFit="1" customWidth="1"/>
    <col min="8" max="8" width="13.28515625" style="75" customWidth="1"/>
    <col min="9" max="9" width="12.85546875" style="75" customWidth="1"/>
  </cols>
  <sheetData>
    <row r="1" spans="1:9" ht="18.75" customHeight="1" x14ac:dyDescent="0.3">
      <c r="A1" s="72"/>
      <c r="B1" s="73" t="s">
        <v>169</v>
      </c>
      <c r="C1" s="74"/>
      <c r="D1" s="74"/>
      <c r="E1" s="72"/>
      <c r="G1" s="72"/>
      <c r="H1" s="72"/>
      <c r="I1" s="76"/>
    </row>
    <row r="2" spans="1:9" ht="15" customHeight="1" x14ac:dyDescent="0.25">
      <c r="A2" s="72"/>
      <c r="B2" s="74" t="s">
        <v>153</v>
      </c>
      <c r="C2" s="74"/>
      <c r="D2" s="74"/>
      <c r="E2" s="72"/>
      <c r="F2" s="72"/>
      <c r="G2" s="72"/>
      <c r="H2" s="72"/>
      <c r="I2" s="76"/>
    </row>
    <row r="3" spans="1:9" ht="15" customHeight="1" x14ac:dyDescent="0.25">
      <c r="A3" s="72"/>
      <c r="B3" s="74"/>
      <c r="C3" s="74"/>
      <c r="D3" s="74"/>
      <c r="E3" s="72"/>
      <c r="F3" s="72"/>
      <c r="G3" s="72"/>
      <c r="H3" s="72"/>
      <c r="I3" s="76"/>
    </row>
    <row r="4" spans="1:9" ht="15" customHeight="1" x14ac:dyDescent="0.25">
      <c r="A4" s="72"/>
      <c r="B4" s="74" t="s">
        <v>154</v>
      </c>
      <c r="C4" s="74"/>
      <c r="D4" s="74"/>
      <c r="G4" s="72"/>
      <c r="H4" s="72"/>
      <c r="I4" s="76"/>
    </row>
    <row r="5" spans="1:9" ht="15" customHeight="1" x14ac:dyDescent="0.25">
      <c r="A5" s="72"/>
      <c r="B5" s="77" t="s">
        <v>155</v>
      </c>
      <c r="C5" s="74"/>
      <c r="D5" s="74"/>
      <c r="G5" s="72"/>
      <c r="H5" s="72"/>
      <c r="I5" s="76"/>
    </row>
    <row r="6" spans="1:9" ht="15" customHeight="1" x14ac:dyDescent="0.25">
      <c r="A6" s="72"/>
      <c r="B6" s="77" t="s">
        <v>156</v>
      </c>
      <c r="C6" s="74"/>
      <c r="D6" s="74"/>
      <c r="E6" s="72"/>
      <c r="F6" s="72"/>
      <c r="G6" s="72"/>
      <c r="H6" s="72"/>
      <c r="I6" s="76"/>
    </row>
    <row r="7" spans="1:9" ht="15" customHeight="1" x14ac:dyDescent="0.25">
      <c r="A7" s="72"/>
      <c r="B7" s="77" t="s">
        <v>157</v>
      </c>
      <c r="C7" s="74"/>
      <c r="D7" s="74"/>
      <c r="E7" s="78"/>
      <c r="F7" s="72"/>
      <c r="G7" s="72"/>
      <c r="H7" s="72"/>
      <c r="I7" s="76"/>
    </row>
    <row r="8" spans="1:9" ht="15" customHeight="1" x14ac:dyDescent="0.25">
      <c r="A8" s="72"/>
      <c r="B8" s="77"/>
      <c r="C8" s="74"/>
      <c r="D8" s="74"/>
      <c r="E8" s="79"/>
      <c r="F8" s="80"/>
      <c r="G8" s="105"/>
      <c r="H8" s="78"/>
      <c r="I8" s="76"/>
    </row>
    <row r="9" spans="1:9" ht="15" customHeight="1" x14ac:dyDescent="0.25">
      <c r="A9" s="72"/>
      <c r="B9" s="77"/>
      <c r="C9" s="74"/>
      <c r="D9" s="74"/>
      <c r="E9" s="78" t="s">
        <v>158</v>
      </c>
      <c r="F9" s="78" t="s">
        <v>2</v>
      </c>
      <c r="G9" s="78" t="s">
        <v>166</v>
      </c>
      <c r="H9" s="78" t="s">
        <v>159</v>
      </c>
      <c r="I9" s="76"/>
    </row>
    <row r="10" spans="1:9" ht="15" customHeight="1" x14ac:dyDescent="0.25">
      <c r="A10" s="72"/>
      <c r="B10" s="82" t="s">
        <v>160</v>
      </c>
      <c r="C10" s="82" t="s">
        <v>161</v>
      </c>
      <c r="D10" s="82" t="s">
        <v>162</v>
      </c>
      <c r="E10" s="78" t="s">
        <v>164</v>
      </c>
      <c r="F10" s="83" t="s">
        <v>165</v>
      </c>
      <c r="G10" s="78" t="s">
        <v>167</v>
      </c>
      <c r="H10" s="78" t="s">
        <v>226</v>
      </c>
      <c r="I10" s="84" t="s">
        <v>7</v>
      </c>
    </row>
    <row r="11" spans="1:9" ht="15" customHeight="1" x14ac:dyDescent="0.25">
      <c r="A11" s="72">
        <v>1</v>
      </c>
      <c r="B11" s="87" t="s">
        <v>389</v>
      </c>
      <c r="C11" s="87"/>
      <c r="D11" s="321" t="s">
        <v>40</v>
      </c>
      <c r="E11" s="316"/>
      <c r="F11" s="316">
        <v>22</v>
      </c>
      <c r="G11" s="317">
        <v>25</v>
      </c>
      <c r="H11" s="318">
        <v>22</v>
      </c>
      <c r="I11" s="86">
        <f t="shared" ref="I11:I29" si="0">SUM(E11:H11)</f>
        <v>69</v>
      </c>
    </row>
    <row r="12" spans="1:9" ht="15" customHeight="1" x14ac:dyDescent="0.25">
      <c r="A12" s="72">
        <v>2</v>
      </c>
      <c r="B12" s="87" t="s">
        <v>398</v>
      </c>
      <c r="C12" s="87"/>
      <c r="D12" s="88" t="s">
        <v>54</v>
      </c>
      <c r="E12" s="316" t="s">
        <v>534</v>
      </c>
      <c r="F12" s="316">
        <v>25</v>
      </c>
      <c r="G12" s="317">
        <v>13</v>
      </c>
      <c r="H12" s="318">
        <v>25</v>
      </c>
      <c r="I12" s="86">
        <f t="shared" si="0"/>
        <v>63</v>
      </c>
    </row>
    <row r="13" spans="1:9" ht="15" customHeight="1" x14ac:dyDescent="0.25">
      <c r="A13" s="72">
        <v>3</v>
      </c>
      <c r="B13" s="87" t="s">
        <v>329</v>
      </c>
      <c r="C13" s="87"/>
      <c r="D13" s="88" t="s">
        <v>131</v>
      </c>
      <c r="E13" s="316">
        <v>15</v>
      </c>
      <c r="F13" s="316">
        <v>19</v>
      </c>
      <c r="G13" s="317" t="s">
        <v>535</v>
      </c>
      <c r="H13" s="318">
        <v>19</v>
      </c>
      <c r="I13" s="86">
        <f t="shared" si="0"/>
        <v>53</v>
      </c>
    </row>
    <row r="14" spans="1:9" ht="15" customHeight="1" x14ac:dyDescent="0.25">
      <c r="A14" s="72">
        <v>4</v>
      </c>
      <c r="B14" s="87" t="s">
        <v>262</v>
      </c>
      <c r="C14" s="87"/>
      <c r="D14" s="88" t="s">
        <v>47</v>
      </c>
      <c r="E14" s="316">
        <v>17</v>
      </c>
      <c r="F14" s="316">
        <v>15</v>
      </c>
      <c r="G14" s="317"/>
      <c r="H14" s="318">
        <v>17</v>
      </c>
      <c r="I14" s="86">
        <f t="shared" si="0"/>
        <v>49</v>
      </c>
    </row>
    <row r="15" spans="1:9" ht="15" customHeight="1" x14ac:dyDescent="0.25">
      <c r="A15" s="72">
        <v>5</v>
      </c>
      <c r="B15" s="87" t="s">
        <v>487</v>
      </c>
      <c r="C15" s="87"/>
      <c r="D15" s="88" t="s">
        <v>102</v>
      </c>
      <c r="E15" s="316"/>
      <c r="F15" s="316">
        <v>13</v>
      </c>
      <c r="G15" s="317">
        <v>22</v>
      </c>
      <c r="H15" s="318">
        <v>13</v>
      </c>
      <c r="I15" s="86">
        <f t="shared" si="0"/>
        <v>48</v>
      </c>
    </row>
    <row r="16" spans="1:9" ht="15" customHeight="1" x14ac:dyDescent="0.25">
      <c r="A16" s="72"/>
      <c r="B16" s="94" t="s">
        <v>394</v>
      </c>
      <c r="C16" s="94"/>
      <c r="D16" s="94" t="s">
        <v>144</v>
      </c>
      <c r="E16" s="90">
        <v>22</v>
      </c>
      <c r="F16" s="90">
        <v>13</v>
      </c>
      <c r="G16" s="91">
        <v>10</v>
      </c>
      <c r="H16" s="92" t="s">
        <v>566</v>
      </c>
      <c r="I16" s="86">
        <f t="shared" si="0"/>
        <v>45</v>
      </c>
    </row>
    <row r="17" spans="1:9" ht="15" customHeight="1" x14ac:dyDescent="0.25">
      <c r="A17" s="72"/>
      <c r="B17" s="89" t="s">
        <v>314</v>
      </c>
      <c r="C17" s="89"/>
      <c r="D17" s="89" t="s">
        <v>10</v>
      </c>
      <c r="E17" s="117">
        <v>19</v>
      </c>
      <c r="F17" s="117">
        <v>9</v>
      </c>
      <c r="G17" s="118" t="s">
        <v>534</v>
      </c>
      <c r="H17" s="119">
        <v>9</v>
      </c>
      <c r="I17" s="86">
        <f t="shared" si="0"/>
        <v>37</v>
      </c>
    </row>
    <row r="18" spans="1:9" ht="15" customHeight="1" x14ac:dyDescent="0.25">
      <c r="A18" s="72"/>
      <c r="B18" s="33" t="s">
        <v>399</v>
      </c>
      <c r="C18" s="33"/>
      <c r="D18" s="44" t="s">
        <v>134</v>
      </c>
      <c r="E18" s="90">
        <v>8</v>
      </c>
      <c r="F18" s="90">
        <v>8</v>
      </c>
      <c r="G18" s="91">
        <v>17</v>
      </c>
      <c r="H18" s="92"/>
      <c r="I18" s="86">
        <f t="shared" si="0"/>
        <v>33</v>
      </c>
    </row>
    <row r="19" spans="1:9" ht="15" customHeight="1" x14ac:dyDescent="0.25">
      <c r="A19" s="72"/>
      <c r="B19" s="94" t="s">
        <v>395</v>
      </c>
      <c r="C19" s="94"/>
      <c r="D19" s="96" t="s">
        <v>102</v>
      </c>
      <c r="E19" s="90">
        <v>13</v>
      </c>
      <c r="F19" s="90">
        <v>17</v>
      </c>
      <c r="G19" s="91"/>
      <c r="H19" s="92"/>
      <c r="I19" s="86">
        <f t="shared" si="0"/>
        <v>30</v>
      </c>
    </row>
    <row r="20" spans="1:9" ht="15" customHeight="1" x14ac:dyDescent="0.25">
      <c r="A20" s="72"/>
      <c r="B20" s="89" t="s">
        <v>302</v>
      </c>
      <c r="C20" s="89"/>
      <c r="D20" s="89" t="s">
        <v>304</v>
      </c>
      <c r="E20" s="117">
        <v>25</v>
      </c>
      <c r="F20" s="117"/>
      <c r="G20" s="118"/>
      <c r="H20" s="119"/>
      <c r="I20" s="86">
        <f t="shared" si="0"/>
        <v>25</v>
      </c>
    </row>
    <row r="21" spans="1:9" ht="15" customHeight="1" x14ac:dyDescent="0.25">
      <c r="A21" s="93"/>
      <c r="B21" s="94" t="s">
        <v>512</v>
      </c>
      <c r="C21" s="94"/>
      <c r="D21" s="95" t="s">
        <v>516</v>
      </c>
      <c r="E21" s="90"/>
      <c r="F21" s="90"/>
      <c r="G21" s="91">
        <v>19</v>
      </c>
      <c r="H21" s="92"/>
      <c r="I21" s="86">
        <f t="shared" si="0"/>
        <v>19</v>
      </c>
    </row>
    <row r="22" spans="1:9" ht="15" customHeight="1" x14ac:dyDescent="0.25">
      <c r="A22" s="72"/>
      <c r="B22" s="94" t="s">
        <v>513</v>
      </c>
      <c r="C22" s="94"/>
      <c r="D22" s="96" t="s">
        <v>304</v>
      </c>
      <c r="E22" s="90"/>
      <c r="F22" s="90"/>
      <c r="G22" s="91">
        <v>15</v>
      </c>
      <c r="H22" s="92"/>
      <c r="I22" s="86">
        <f t="shared" si="0"/>
        <v>15</v>
      </c>
    </row>
    <row r="23" spans="1:9" ht="15" customHeight="1" x14ac:dyDescent="0.25">
      <c r="A23" s="72"/>
      <c r="B23" s="33" t="s">
        <v>622</v>
      </c>
      <c r="C23" s="33"/>
      <c r="D23" s="44" t="s">
        <v>40</v>
      </c>
      <c r="E23" s="90"/>
      <c r="F23" s="90"/>
      <c r="G23" s="91"/>
      <c r="H23" s="92">
        <v>15</v>
      </c>
      <c r="I23" s="86">
        <f t="shared" si="0"/>
        <v>15</v>
      </c>
    </row>
    <row r="24" spans="1:9" ht="15" customHeight="1" x14ac:dyDescent="0.25">
      <c r="A24" s="72"/>
      <c r="B24" s="33" t="s">
        <v>396</v>
      </c>
      <c r="C24" s="33"/>
      <c r="D24" s="44" t="s">
        <v>397</v>
      </c>
      <c r="E24" s="90">
        <v>10</v>
      </c>
      <c r="F24" s="90"/>
      <c r="G24" s="91"/>
      <c r="H24" s="92"/>
      <c r="I24" s="86">
        <f t="shared" si="0"/>
        <v>10</v>
      </c>
    </row>
    <row r="25" spans="1:9" ht="15" customHeight="1" x14ac:dyDescent="0.25">
      <c r="A25" s="72"/>
      <c r="B25" s="33" t="s">
        <v>623</v>
      </c>
      <c r="C25" s="33"/>
      <c r="D25" s="44" t="s">
        <v>10</v>
      </c>
      <c r="E25" s="90"/>
      <c r="F25" s="90"/>
      <c r="G25" s="91"/>
      <c r="H25" s="92">
        <v>10</v>
      </c>
      <c r="I25" s="86">
        <f t="shared" si="0"/>
        <v>10</v>
      </c>
    </row>
    <row r="26" spans="1:9" ht="15" customHeight="1" x14ac:dyDescent="0.25">
      <c r="A26" s="72"/>
      <c r="B26" s="33" t="s">
        <v>547</v>
      </c>
      <c r="C26" s="33"/>
      <c r="D26" s="44" t="s">
        <v>49</v>
      </c>
      <c r="E26" s="90"/>
      <c r="F26" s="90"/>
      <c r="G26" s="91"/>
      <c r="H26" s="92">
        <v>8</v>
      </c>
      <c r="I26" s="86">
        <f t="shared" si="0"/>
        <v>8</v>
      </c>
    </row>
    <row r="27" spans="1:9" ht="15" customHeight="1" x14ac:dyDescent="0.25">
      <c r="A27" s="72"/>
      <c r="B27" s="33" t="s">
        <v>400</v>
      </c>
      <c r="C27" s="33"/>
      <c r="D27" s="94" t="s">
        <v>102</v>
      </c>
      <c r="E27" s="90">
        <v>7</v>
      </c>
      <c r="F27" s="90"/>
      <c r="G27" s="91"/>
      <c r="H27" s="92"/>
      <c r="I27" s="86">
        <f t="shared" si="0"/>
        <v>7</v>
      </c>
    </row>
    <row r="28" spans="1:9" ht="15" customHeight="1" x14ac:dyDescent="0.25">
      <c r="A28" s="72"/>
      <c r="B28" s="33" t="s">
        <v>488</v>
      </c>
      <c r="C28" s="33"/>
      <c r="D28" s="44" t="s">
        <v>489</v>
      </c>
      <c r="E28" s="90"/>
      <c r="F28" s="90">
        <v>7</v>
      </c>
      <c r="G28" s="91"/>
      <c r="H28" s="92"/>
      <c r="I28" s="86">
        <f t="shared" si="0"/>
        <v>7</v>
      </c>
    </row>
    <row r="29" spans="1:9" ht="15" customHeight="1" x14ac:dyDescent="0.25">
      <c r="A29" s="72"/>
      <c r="B29" s="261" t="s">
        <v>514</v>
      </c>
      <c r="C29" s="261"/>
      <c r="D29" s="274" t="s">
        <v>515</v>
      </c>
      <c r="E29" s="108"/>
      <c r="F29" s="108"/>
      <c r="G29" s="92">
        <v>7</v>
      </c>
      <c r="H29" s="92"/>
      <c r="I29" s="86">
        <f t="shared" si="0"/>
        <v>7</v>
      </c>
    </row>
    <row r="30" spans="1:9" ht="15" customHeight="1" x14ac:dyDescent="0.25">
      <c r="A30" s="72"/>
      <c r="B30" s="109"/>
      <c r="C30" s="109"/>
      <c r="D30" s="109"/>
      <c r="E30" s="92"/>
      <c r="F30" s="92"/>
      <c r="G30" s="92"/>
      <c r="H30" s="92"/>
      <c r="I30" s="86">
        <f t="shared" ref="I30:I34" si="1">SUM(E30:H30)</f>
        <v>0</v>
      </c>
    </row>
    <row r="31" spans="1:9" ht="15" customHeight="1" x14ac:dyDescent="0.25">
      <c r="A31" s="93"/>
      <c r="B31" s="109"/>
      <c r="C31" s="110"/>
      <c r="D31" s="111"/>
      <c r="E31" s="92"/>
      <c r="F31" s="92"/>
      <c r="G31" s="92"/>
      <c r="H31" s="92"/>
      <c r="I31" s="86">
        <f t="shared" si="1"/>
        <v>0</v>
      </c>
    </row>
    <row r="32" spans="1:9" ht="15" customHeight="1" x14ac:dyDescent="0.25">
      <c r="A32" s="72"/>
      <c r="B32" s="110"/>
      <c r="C32" s="110"/>
      <c r="D32" s="112"/>
      <c r="E32" s="92"/>
      <c r="F32" s="92"/>
      <c r="G32" s="92"/>
      <c r="H32" s="113"/>
      <c r="I32" s="86">
        <f t="shared" si="1"/>
        <v>0</v>
      </c>
    </row>
    <row r="33" spans="1:9" ht="15" customHeight="1" x14ac:dyDescent="0.25">
      <c r="A33" s="72"/>
      <c r="B33" s="109"/>
      <c r="C33" s="110"/>
      <c r="D33" s="114"/>
      <c r="E33" s="92"/>
      <c r="F33" s="92"/>
      <c r="G33" s="92"/>
      <c r="H33" s="92"/>
      <c r="I33" s="86">
        <f t="shared" si="1"/>
        <v>0</v>
      </c>
    </row>
    <row r="34" spans="1:9" ht="15" customHeight="1" x14ac:dyDescent="0.25">
      <c r="A34" s="72"/>
      <c r="B34" s="115"/>
      <c r="C34" s="115"/>
      <c r="D34" s="115"/>
      <c r="E34" s="116"/>
      <c r="F34" s="116"/>
      <c r="G34" s="116"/>
      <c r="H34" s="116"/>
      <c r="I34" s="86">
        <f t="shared" si="1"/>
        <v>0</v>
      </c>
    </row>
    <row r="35" spans="1:9" ht="15" customHeight="1" x14ac:dyDescent="0.25">
      <c r="A35" s="72"/>
      <c r="B35" s="74"/>
      <c r="C35" s="74"/>
      <c r="D35" s="74"/>
      <c r="G35" s="72"/>
      <c r="H35" s="72"/>
    </row>
    <row r="36" spans="1:9" ht="18.75" customHeight="1" x14ac:dyDescent="0.25">
      <c r="A36" s="72"/>
      <c r="B36" s="102" t="s">
        <v>227</v>
      </c>
      <c r="C36" s="103"/>
      <c r="D36" s="103"/>
      <c r="G36" s="72"/>
      <c r="H36" s="72"/>
    </row>
    <row r="37" spans="1:9" ht="15" customHeight="1" x14ac:dyDescent="0.25">
      <c r="A37" s="72"/>
      <c r="B37" s="104" t="s">
        <v>160</v>
      </c>
      <c r="C37" s="104" t="s">
        <v>5</v>
      </c>
      <c r="D37" s="104" t="s">
        <v>162</v>
      </c>
      <c r="G37" s="72"/>
      <c r="H37" s="72"/>
    </row>
    <row r="38" spans="1:9" ht="15" customHeight="1" x14ac:dyDescent="0.25">
      <c r="A38" s="72">
        <v>1</v>
      </c>
      <c r="B38" s="85" t="s">
        <v>262</v>
      </c>
      <c r="C38" s="85" t="s">
        <v>263</v>
      </c>
      <c r="D38" s="85" t="s">
        <v>47</v>
      </c>
      <c r="G38" s="72"/>
      <c r="H38" s="72"/>
    </row>
    <row r="39" spans="1:9" ht="15" customHeight="1" x14ac:dyDescent="0.25">
      <c r="A39" s="72">
        <v>2</v>
      </c>
      <c r="B39" s="33" t="s">
        <v>389</v>
      </c>
      <c r="C39" s="33" t="s">
        <v>631</v>
      </c>
      <c r="D39" s="44" t="s">
        <v>40</v>
      </c>
      <c r="G39" s="72"/>
      <c r="H39" s="72"/>
    </row>
    <row r="40" spans="1:9" ht="15" customHeight="1" x14ac:dyDescent="0.25">
      <c r="A40" s="72">
        <v>3</v>
      </c>
      <c r="B40" s="33" t="s">
        <v>632</v>
      </c>
      <c r="C40" s="33" t="s">
        <v>633</v>
      </c>
      <c r="D40" s="44" t="s">
        <v>131</v>
      </c>
      <c r="G40" s="72"/>
      <c r="H40" s="72"/>
    </row>
    <row r="41" spans="1:9" ht="15" customHeight="1" x14ac:dyDescent="0.25">
      <c r="A41" s="72">
        <v>4</v>
      </c>
      <c r="B41" s="89" t="s">
        <v>634</v>
      </c>
      <c r="C41" s="89" t="s">
        <v>635</v>
      </c>
      <c r="D41" s="89" t="s">
        <v>102</v>
      </c>
      <c r="G41" s="72"/>
      <c r="H41" s="72"/>
    </row>
    <row r="42" spans="1:9" ht="15" customHeight="1" x14ac:dyDescent="0.25">
      <c r="A42" s="72">
        <v>5</v>
      </c>
      <c r="B42" s="33" t="s">
        <v>398</v>
      </c>
      <c r="C42" s="33" t="s">
        <v>636</v>
      </c>
      <c r="D42" s="44" t="s">
        <v>54</v>
      </c>
      <c r="G42" s="72"/>
      <c r="H42" s="72"/>
    </row>
  </sheetData>
  <sortState xmlns:xlrd2="http://schemas.microsoft.com/office/spreadsheetml/2017/richdata2" ref="B11:I29">
    <sortCondition descending="1" ref="I11:I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75C-D18D-454D-B90A-C452848D6254}">
  <dimension ref="A1:I46"/>
  <sheetViews>
    <sheetView topLeftCell="A9" workbookViewId="0">
      <selection activeCell="F43" sqref="F43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8.7109375" bestFit="1" customWidth="1"/>
    <col min="4" max="4" width="10.7109375" customWidth="1"/>
    <col min="5" max="5" width="13.28515625" style="75" bestFit="1" customWidth="1"/>
    <col min="6" max="6" width="11.140625" style="75" customWidth="1"/>
    <col min="7" max="7" width="13.28515625" style="75" bestFit="1" customWidth="1"/>
    <col min="8" max="8" width="13.28515625" style="75" customWidth="1"/>
    <col min="9" max="9" width="12.85546875" style="75" customWidth="1"/>
  </cols>
  <sheetData>
    <row r="1" spans="1:9" ht="18.75" customHeight="1" x14ac:dyDescent="0.3">
      <c r="A1" s="72"/>
      <c r="B1" s="73" t="s">
        <v>170</v>
      </c>
      <c r="C1" s="74"/>
      <c r="D1" s="74"/>
      <c r="E1" s="72"/>
      <c r="G1" s="72"/>
      <c r="H1" s="72"/>
      <c r="I1" s="76"/>
    </row>
    <row r="2" spans="1:9" ht="15" customHeight="1" x14ac:dyDescent="0.25">
      <c r="A2" s="72"/>
      <c r="B2" s="74" t="s">
        <v>153</v>
      </c>
      <c r="C2" s="74"/>
      <c r="D2" s="74"/>
      <c r="E2" s="72"/>
      <c r="F2" s="72"/>
      <c r="G2" s="72"/>
      <c r="H2" s="72"/>
      <c r="I2" s="76"/>
    </row>
    <row r="3" spans="1:9" ht="15" customHeight="1" x14ac:dyDescent="0.25">
      <c r="A3" s="72"/>
      <c r="B3" s="74"/>
      <c r="C3" s="74"/>
      <c r="D3" s="74"/>
      <c r="E3" s="72"/>
      <c r="F3" s="72"/>
      <c r="G3" s="72"/>
      <c r="H3" s="72"/>
      <c r="I3" s="76"/>
    </row>
    <row r="4" spans="1:9" ht="15" customHeight="1" x14ac:dyDescent="0.25">
      <c r="A4" s="72"/>
      <c r="B4" s="74" t="s">
        <v>154</v>
      </c>
      <c r="C4" s="74"/>
      <c r="D4" s="74"/>
      <c r="G4" s="72"/>
      <c r="H4" s="72"/>
      <c r="I4" s="76"/>
    </row>
    <row r="5" spans="1:9" ht="15" customHeight="1" x14ac:dyDescent="0.25">
      <c r="A5" s="72"/>
      <c r="B5" s="77" t="s">
        <v>155</v>
      </c>
      <c r="C5" s="74"/>
      <c r="D5" s="74"/>
      <c r="G5" s="72"/>
      <c r="H5" s="72"/>
      <c r="I5" s="76"/>
    </row>
    <row r="6" spans="1:9" ht="15" customHeight="1" x14ac:dyDescent="0.25">
      <c r="A6" s="72"/>
      <c r="B6" s="77" t="s">
        <v>156</v>
      </c>
      <c r="C6" s="74"/>
      <c r="D6" s="74"/>
      <c r="E6" s="72"/>
      <c r="F6" s="72"/>
      <c r="G6" s="72"/>
      <c r="H6" s="72"/>
      <c r="I6" s="76"/>
    </row>
    <row r="7" spans="1:9" ht="15" customHeight="1" x14ac:dyDescent="0.25">
      <c r="A7" s="72"/>
      <c r="B7" s="77" t="s">
        <v>157</v>
      </c>
      <c r="C7" s="74"/>
      <c r="D7" s="74"/>
      <c r="E7" s="78"/>
      <c r="F7" s="72"/>
      <c r="G7" s="72"/>
      <c r="H7" s="72"/>
      <c r="I7" s="76"/>
    </row>
    <row r="8" spans="1:9" ht="15" customHeight="1" x14ac:dyDescent="0.25">
      <c r="A8" s="72"/>
      <c r="B8" s="77"/>
      <c r="C8" s="74"/>
      <c r="D8" s="74"/>
      <c r="E8" s="79"/>
      <c r="F8" s="80"/>
      <c r="G8" s="105"/>
      <c r="H8" s="78"/>
      <c r="I8" s="76"/>
    </row>
    <row r="9" spans="1:9" ht="15" customHeight="1" x14ac:dyDescent="0.25">
      <c r="A9" s="72"/>
      <c r="B9" s="77"/>
      <c r="C9" s="74"/>
      <c r="D9" s="74"/>
      <c r="E9" s="78" t="s">
        <v>158</v>
      </c>
      <c r="F9" s="78" t="s">
        <v>2</v>
      </c>
      <c r="G9" s="78" t="s">
        <v>166</v>
      </c>
      <c r="H9" s="78" t="s">
        <v>159</v>
      </c>
      <c r="I9" s="76"/>
    </row>
    <row r="10" spans="1:9" ht="15" customHeight="1" x14ac:dyDescent="0.25">
      <c r="A10" s="72"/>
      <c r="B10" s="82" t="s">
        <v>160</v>
      </c>
      <c r="C10" s="82" t="s">
        <v>161</v>
      </c>
      <c r="D10" s="82" t="s">
        <v>162</v>
      </c>
      <c r="E10" s="78" t="s">
        <v>164</v>
      </c>
      <c r="F10" s="83" t="s">
        <v>165</v>
      </c>
      <c r="G10" s="78" t="s">
        <v>167</v>
      </c>
      <c r="H10" s="78" t="s">
        <v>226</v>
      </c>
      <c r="I10" s="84" t="s">
        <v>7</v>
      </c>
    </row>
    <row r="11" spans="1:9" ht="15" customHeight="1" x14ac:dyDescent="0.25">
      <c r="A11" s="72">
        <v>1</v>
      </c>
      <c r="B11" s="87" t="s">
        <v>412</v>
      </c>
      <c r="C11" s="87"/>
      <c r="D11" s="88" t="s">
        <v>54</v>
      </c>
      <c r="E11" s="316">
        <v>25</v>
      </c>
      <c r="F11" s="316" t="s">
        <v>621</v>
      </c>
      <c r="G11" s="317">
        <v>22</v>
      </c>
      <c r="H11" s="318">
        <v>22</v>
      </c>
      <c r="I11" s="86">
        <f t="shared" ref="I11:I33" si="0">SUM(E11:H11)</f>
        <v>69</v>
      </c>
    </row>
    <row r="12" spans="1:9" ht="15" customHeight="1" x14ac:dyDescent="0.25">
      <c r="A12" s="72">
        <v>2</v>
      </c>
      <c r="B12" s="87" t="s">
        <v>13</v>
      </c>
      <c r="C12" s="87"/>
      <c r="D12" s="88" t="s">
        <v>85</v>
      </c>
      <c r="E12" s="316">
        <v>13</v>
      </c>
      <c r="F12" s="316">
        <v>25</v>
      </c>
      <c r="G12" s="317"/>
      <c r="H12" s="318">
        <v>25</v>
      </c>
      <c r="I12" s="86">
        <f t="shared" si="0"/>
        <v>63</v>
      </c>
    </row>
    <row r="13" spans="1:9" ht="15" customHeight="1" x14ac:dyDescent="0.25">
      <c r="A13" s="72">
        <v>3</v>
      </c>
      <c r="B13" s="87" t="s">
        <v>413</v>
      </c>
      <c r="C13" s="87"/>
      <c r="D13" s="88" t="s">
        <v>141</v>
      </c>
      <c r="E13" s="316">
        <v>22</v>
      </c>
      <c r="F13" s="316">
        <v>17</v>
      </c>
      <c r="G13" s="317">
        <v>13</v>
      </c>
      <c r="H13" s="318"/>
      <c r="I13" s="86">
        <f t="shared" si="0"/>
        <v>52</v>
      </c>
    </row>
    <row r="14" spans="1:9" ht="15" customHeight="1" x14ac:dyDescent="0.25">
      <c r="A14" s="72">
        <v>4</v>
      </c>
      <c r="B14" s="87" t="s">
        <v>135</v>
      </c>
      <c r="C14" s="87"/>
      <c r="D14" s="88" t="s">
        <v>137</v>
      </c>
      <c r="E14" s="316"/>
      <c r="F14" s="316">
        <v>17</v>
      </c>
      <c r="G14" s="317">
        <v>19</v>
      </c>
      <c r="H14" s="318">
        <v>10</v>
      </c>
      <c r="I14" s="86">
        <f t="shared" si="0"/>
        <v>46</v>
      </c>
    </row>
    <row r="15" spans="1:9" ht="15" customHeight="1" x14ac:dyDescent="0.25">
      <c r="A15" s="72">
        <v>5</v>
      </c>
      <c r="B15" s="87" t="s">
        <v>132</v>
      </c>
      <c r="C15" s="87"/>
      <c r="D15" s="88" t="s">
        <v>134</v>
      </c>
      <c r="E15" s="316">
        <v>15</v>
      </c>
      <c r="F15" s="316"/>
      <c r="G15" s="317"/>
      <c r="H15" s="318">
        <v>19</v>
      </c>
      <c r="I15" s="86">
        <f t="shared" si="0"/>
        <v>34</v>
      </c>
    </row>
    <row r="16" spans="1:9" ht="15" customHeight="1" x14ac:dyDescent="0.25">
      <c r="A16" s="72">
        <v>5</v>
      </c>
      <c r="B16" s="87" t="s">
        <v>36</v>
      </c>
      <c r="C16" s="87"/>
      <c r="D16" s="88" t="s">
        <v>37</v>
      </c>
      <c r="E16" s="316">
        <v>17</v>
      </c>
      <c r="F16" s="316"/>
      <c r="G16" s="317"/>
      <c r="H16" s="318">
        <v>17</v>
      </c>
      <c r="I16" s="86">
        <f t="shared" si="0"/>
        <v>34</v>
      </c>
    </row>
    <row r="17" spans="1:9" ht="15" customHeight="1" x14ac:dyDescent="0.25">
      <c r="A17" s="72"/>
      <c r="B17" s="94" t="s">
        <v>284</v>
      </c>
      <c r="C17" s="94"/>
      <c r="D17" s="94" t="s">
        <v>342</v>
      </c>
      <c r="E17" s="90"/>
      <c r="F17" s="90">
        <v>8</v>
      </c>
      <c r="G17" s="91">
        <v>15</v>
      </c>
      <c r="H17" s="92">
        <v>8</v>
      </c>
      <c r="I17" s="86">
        <f t="shared" si="0"/>
        <v>31</v>
      </c>
    </row>
    <row r="18" spans="1:9" ht="15" customHeight="1" x14ac:dyDescent="0.25">
      <c r="A18" s="72"/>
      <c r="B18" s="94" t="s">
        <v>519</v>
      </c>
      <c r="C18" s="94"/>
      <c r="D18" s="94" t="s">
        <v>522</v>
      </c>
      <c r="E18" s="90"/>
      <c r="F18" s="90"/>
      <c r="G18" s="91">
        <v>13</v>
      </c>
      <c r="H18" s="92">
        <v>17</v>
      </c>
      <c r="I18" s="86">
        <f t="shared" si="0"/>
        <v>30</v>
      </c>
    </row>
    <row r="19" spans="1:9" ht="15" customHeight="1" x14ac:dyDescent="0.25">
      <c r="A19" s="72"/>
      <c r="B19" s="33" t="s">
        <v>399</v>
      </c>
      <c r="C19" s="33"/>
      <c r="D19" s="44" t="s">
        <v>134</v>
      </c>
      <c r="E19" s="90">
        <v>10</v>
      </c>
      <c r="F19" s="90">
        <v>17</v>
      </c>
      <c r="G19" s="91"/>
      <c r="H19" s="92"/>
      <c r="I19" s="86">
        <f t="shared" si="0"/>
        <v>27</v>
      </c>
    </row>
    <row r="20" spans="1:9" ht="15" customHeight="1" x14ac:dyDescent="0.25">
      <c r="A20" s="72"/>
      <c r="B20" s="33" t="s">
        <v>517</v>
      </c>
      <c r="C20" s="33"/>
      <c r="D20" s="44" t="s">
        <v>523</v>
      </c>
      <c r="E20" s="90"/>
      <c r="F20" s="90"/>
      <c r="G20" s="91">
        <v>25</v>
      </c>
      <c r="H20" s="92"/>
      <c r="I20" s="86">
        <f t="shared" si="0"/>
        <v>25</v>
      </c>
    </row>
    <row r="21" spans="1:9" ht="15" customHeight="1" x14ac:dyDescent="0.25">
      <c r="A21" s="93"/>
      <c r="B21" s="33" t="s">
        <v>414</v>
      </c>
      <c r="C21" s="33"/>
      <c r="D21" s="44" t="s">
        <v>415</v>
      </c>
      <c r="E21" s="90">
        <v>22</v>
      </c>
      <c r="F21" s="90"/>
      <c r="G21" s="91"/>
      <c r="H21" s="92"/>
      <c r="I21" s="86">
        <f t="shared" si="0"/>
        <v>22</v>
      </c>
    </row>
    <row r="22" spans="1:9" ht="15" customHeight="1" x14ac:dyDescent="0.25">
      <c r="A22" s="72"/>
      <c r="B22" s="94" t="s">
        <v>490</v>
      </c>
      <c r="C22" s="94"/>
      <c r="D22" s="94" t="s">
        <v>40</v>
      </c>
      <c r="E22" s="90"/>
      <c r="F22" s="90">
        <v>22</v>
      </c>
      <c r="G22" s="91"/>
      <c r="H22" s="92"/>
      <c r="I22" s="86">
        <f t="shared" si="0"/>
        <v>22</v>
      </c>
    </row>
    <row r="23" spans="1:9" ht="15" customHeight="1" x14ac:dyDescent="0.25">
      <c r="A23" s="72"/>
      <c r="B23" s="33" t="s">
        <v>417</v>
      </c>
      <c r="C23" s="33"/>
      <c r="D23" s="44" t="s">
        <v>45</v>
      </c>
      <c r="E23" s="90">
        <v>7</v>
      </c>
      <c r="F23" s="90">
        <v>10</v>
      </c>
      <c r="G23" s="91"/>
      <c r="H23" s="92"/>
      <c r="I23" s="86">
        <f t="shared" si="0"/>
        <v>17</v>
      </c>
    </row>
    <row r="24" spans="1:9" ht="15" customHeight="1" x14ac:dyDescent="0.25">
      <c r="A24" s="72"/>
      <c r="B24" s="33" t="s">
        <v>518</v>
      </c>
      <c r="C24" s="33"/>
      <c r="D24" s="94" t="s">
        <v>40</v>
      </c>
      <c r="E24" s="90"/>
      <c r="F24" s="90"/>
      <c r="G24" s="91">
        <v>17</v>
      </c>
      <c r="H24" s="92"/>
      <c r="I24" s="86">
        <f t="shared" si="0"/>
        <v>17</v>
      </c>
    </row>
    <row r="25" spans="1:9" ht="15" customHeight="1" x14ac:dyDescent="0.25">
      <c r="A25" s="72"/>
      <c r="B25" s="33" t="s">
        <v>491</v>
      </c>
      <c r="C25" s="33"/>
      <c r="D25" s="44" t="s">
        <v>249</v>
      </c>
      <c r="E25" s="90"/>
      <c r="F25" s="90">
        <v>9</v>
      </c>
      <c r="G25" s="91"/>
      <c r="H25" s="92">
        <v>7</v>
      </c>
      <c r="I25" s="86">
        <f t="shared" si="0"/>
        <v>16</v>
      </c>
    </row>
    <row r="26" spans="1:9" ht="15" customHeight="1" x14ac:dyDescent="0.25">
      <c r="A26" s="72"/>
      <c r="B26" s="33" t="s">
        <v>250</v>
      </c>
      <c r="C26" s="33"/>
      <c r="D26" s="94" t="s">
        <v>40</v>
      </c>
      <c r="E26" s="90"/>
      <c r="F26" s="90"/>
      <c r="G26" s="91"/>
      <c r="H26" s="92">
        <v>13</v>
      </c>
      <c r="I26" s="86">
        <f t="shared" si="0"/>
        <v>13</v>
      </c>
    </row>
    <row r="27" spans="1:9" ht="15" customHeight="1" x14ac:dyDescent="0.25">
      <c r="A27" s="72"/>
      <c r="B27" s="94" t="s">
        <v>619</v>
      </c>
      <c r="C27" s="33"/>
      <c r="D27" s="96" t="s">
        <v>620</v>
      </c>
      <c r="E27" s="90"/>
      <c r="F27" s="90"/>
      <c r="G27" s="91"/>
      <c r="H27" s="92">
        <v>10</v>
      </c>
      <c r="I27" s="86">
        <f t="shared" si="0"/>
        <v>10</v>
      </c>
    </row>
    <row r="28" spans="1:9" ht="15" customHeight="1" x14ac:dyDescent="0.25">
      <c r="A28" s="72"/>
      <c r="B28" s="94" t="s">
        <v>416</v>
      </c>
      <c r="C28" s="94"/>
      <c r="D28" s="95" t="s">
        <v>40</v>
      </c>
      <c r="E28" s="90">
        <v>9</v>
      </c>
      <c r="F28" s="90"/>
      <c r="G28" s="91"/>
      <c r="H28" s="92"/>
      <c r="I28" s="86">
        <f t="shared" si="0"/>
        <v>9</v>
      </c>
    </row>
    <row r="29" spans="1:9" ht="15" customHeight="1" x14ac:dyDescent="0.25">
      <c r="A29" s="72"/>
      <c r="B29" s="106" t="s">
        <v>520</v>
      </c>
      <c r="C29" s="106"/>
      <c r="D29" s="261" t="s">
        <v>49</v>
      </c>
      <c r="E29" s="108"/>
      <c r="F29" s="108"/>
      <c r="G29" s="92">
        <v>9</v>
      </c>
      <c r="H29" s="92"/>
      <c r="I29" s="86">
        <f t="shared" si="0"/>
        <v>9</v>
      </c>
    </row>
    <row r="30" spans="1:9" ht="15" customHeight="1" x14ac:dyDescent="0.25">
      <c r="A30" s="72"/>
      <c r="B30" s="110" t="s">
        <v>398</v>
      </c>
      <c r="C30" s="110"/>
      <c r="D30" s="112" t="s">
        <v>54</v>
      </c>
      <c r="E30" s="92">
        <v>8</v>
      </c>
      <c r="F30" s="92"/>
      <c r="G30" s="92"/>
      <c r="H30" s="92"/>
      <c r="I30" s="86">
        <f t="shared" si="0"/>
        <v>8</v>
      </c>
    </row>
    <row r="31" spans="1:9" ht="15" customHeight="1" x14ac:dyDescent="0.25">
      <c r="A31" s="93"/>
      <c r="B31" s="120" t="s">
        <v>521</v>
      </c>
      <c r="C31" s="120"/>
      <c r="D31" s="120" t="s">
        <v>522</v>
      </c>
      <c r="E31" s="92"/>
      <c r="F31" s="92"/>
      <c r="G31" s="92">
        <v>8</v>
      </c>
      <c r="H31" s="92"/>
      <c r="I31" s="86">
        <f t="shared" si="0"/>
        <v>8</v>
      </c>
    </row>
    <row r="32" spans="1:9" ht="15" customHeight="1" x14ac:dyDescent="0.25">
      <c r="A32" s="72"/>
      <c r="B32" s="120" t="s">
        <v>492</v>
      </c>
      <c r="C32" s="120"/>
      <c r="D32" s="120" t="s">
        <v>277</v>
      </c>
      <c r="E32" s="92"/>
      <c r="F32" s="92">
        <v>7</v>
      </c>
      <c r="G32" s="92"/>
      <c r="H32" s="92"/>
      <c r="I32" s="86">
        <f t="shared" si="0"/>
        <v>7</v>
      </c>
    </row>
    <row r="33" spans="1:9" ht="15" customHeight="1" x14ac:dyDescent="0.25">
      <c r="A33" s="72"/>
      <c r="B33" s="122" t="s">
        <v>405</v>
      </c>
      <c r="C33" s="122"/>
      <c r="D33" s="188" t="s">
        <v>134</v>
      </c>
      <c r="E33" s="99"/>
      <c r="F33" s="99"/>
      <c r="G33" s="99">
        <v>7</v>
      </c>
      <c r="H33" s="99"/>
      <c r="I33" s="100">
        <f t="shared" si="0"/>
        <v>7</v>
      </c>
    </row>
    <row r="34" spans="1:9" ht="15" customHeight="1" x14ac:dyDescent="0.25">
      <c r="A34" s="72"/>
      <c r="B34" s="33"/>
      <c r="C34" s="33"/>
      <c r="D34" s="44"/>
      <c r="E34" s="90"/>
      <c r="F34" s="90"/>
      <c r="G34" s="90"/>
      <c r="H34" s="90"/>
      <c r="I34" s="101">
        <f t="shared" ref="I34:I37" si="1">SUM(E34:H34)</f>
        <v>0</v>
      </c>
    </row>
    <row r="35" spans="1:9" ht="15" customHeight="1" x14ac:dyDescent="0.25">
      <c r="A35" s="72"/>
      <c r="B35" s="33"/>
      <c r="C35" s="33"/>
      <c r="D35" s="94"/>
      <c r="E35" s="90"/>
      <c r="F35" s="90"/>
      <c r="G35" s="90"/>
      <c r="H35" s="90"/>
      <c r="I35" s="101">
        <f t="shared" si="1"/>
        <v>0</v>
      </c>
    </row>
    <row r="36" spans="1:9" ht="15" customHeight="1" x14ac:dyDescent="0.25">
      <c r="A36" s="72"/>
      <c r="B36" s="94"/>
      <c r="C36" s="94"/>
      <c r="D36" s="96"/>
      <c r="E36" s="90"/>
      <c r="F36" s="90"/>
      <c r="G36" s="90"/>
      <c r="H36" s="90"/>
      <c r="I36" s="101">
        <f t="shared" si="1"/>
        <v>0</v>
      </c>
    </row>
    <row r="37" spans="1:9" ht="15" customHeight="1" x14ac:dyDescent="0.25">
      <c r="A37" s="72"/>
      <c r="B37" s="33"/>
      <c r="C37" s="33"/>
      <c r="D37" s="94"/>
      <c r="E37" s="90"/>
      <c r="F37" s="90"/>
      <c r="G37" s="90"/>
      <c r="H37" s="90"/>
      <c r="I37" s="101">
        <f t="shared" si="1"/>
        <v>0</v>
      </c>
    </row>
    <row r="38" spans="1:9" ht="15" customHeight="1" x14ac:dyDescent="0.25">
      <c r="A38" s="72"/>
      <c r="B38" s="74"/>
      <c r="C38" s="74"/>
      <c r="D38" s="74"/>
      <c r="G38" s="72"/>
      <c r="H38" s="72"/>
    </row>
    <row r="39" spans="1:9" ht="18.75" customHeight="1" x14ac:dyDescent="0.25">
      <c r="A39" s="72"/>
      <c r="B39" s="102" t="s">
        <v>227</v>
      </c>
      <c r="C39" s="103"/>
      <c r="D39" s="103"/>
      <c r="G39" s="72"/>
      <c r="H39" s="72"/>
    </row>
    <row r="40" spans="1:9" ht="15" customHeight="1" x14ac:dyDescent="0.25">
      <c r="A40" s="72"/>
      <c r="B40" s="104" t="s">
        <v>160</v>
      </c>
      <c r="C40" s="104" t="s">
        <v>5</v>
      </c>
      <c r="D40" s="104" t="s">
        <v>162</v>
      </c>
      <c r="G40" s="72"/>
      <c r="H40" s="72"/>
    </row>
    <row r="41" spans="1:9" ht="15" customHeight="1" x14ac:dyDescent="0.25">
      <c r="A41" s="72">
        <v>1</v>
      </c>
      <c r="B41" s="87" t="s">
        <v>412</v>
      </c>
      <c r="C41" s="87" t="s">
        <v>637</v>
      </c>
      <c r="D41" s="88" t="s">
        <v>54</v>
      </c>
      <c r="G41" s="72"/>
      <c r="H41" s="72"/>
    </row>
    <row r="42" spans="1:9" ht="15" customHeight="1" x14ac:dyDescent="0.25">
      <c r="A42" s="72">
        <v>2</v>
      </c>
      <c r="B42" s="33" t="s">
        <v>13</v>
      </c>
      <c r="C42" s="33" t="s">
        <v>257</v>
      </c>
      <c r="D42" s="44" t="s">
        <v>85</v>
      </c>
      <c r="G42" s="72"/>
      <c r="H42" s="72"/>
    </row>
    <row r="43" spans="1:9" ht="15" customHeight="1" x14ac:dyDescent="0.25">
      <c r="A43" s="72">
        <v>3</v>
      </c>
      <c r="B43" s="33" t="s">
        <v>413</v>
      </c>
      <c r="C43" s="33" t="s">
        <v>638</v>
      </c>
      <c r="D43" s="44" t="s">
        <v>639</v>
      </c>
      <c r="G43" s="72"/>
      <c r="H43" s="72"/>
    </row>
    <row r="44" spans="1:9" ht="15" customHeight="1" x14ac:dyDescent="0.25">
      <c r="A44" s="72">
        <v>4</v>
      </c>
      <c r="B44" s="33" t="s">
        <v>135</v>
      </c>
      <c r="C44" s="33" t="s">
        <v>136</v>
      </c>
      <c r="D44" s="44" t="s">
        <v>137</v>
      </c>
      <c r="G44" s="72"/>
      <c r="H44" s="72"/>
    </row>
    <row r="45" spans="1:9" ht="15" customHeight="1" x14ac:dyDescent="0.25">
      <c r="A45" s="72">
        <v>5</v>
      </c>
      <c r="B45" s="33" t="s">
        <v>132</v>
      </c>
      <c r="C45" s="33" t="s">
        <v>133</v>
      </c>
      <c r="D45" s="44" t="s">
        <v>134</v>
      </c>
      <c r="G45" s="72"/>
      <c r="H45" s="72"/>
    </row>
    <row r="46" spans="1:9" x14ac:dyDescent="0.25">
      <c r="A46" s="72">
        <v>6</v>
      </c>
      <c r="B46" s="33" t="s">
        <v>36</v>
      </c>
      <c r="C46" s="33" t="s">
        <v>150</v>
      </c>
      <c r="D46" s="44" t="s">
        <v>37</v>
      </c>
    </row>
  </sheetData>
  <sortState xmlns:xlrd2="http://schemas.microsoft.com/office/spreadsheetml/2017/richdata2" ref="B11:I33">
    <sortCondition descending="1" ref="I11:I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4FCC-6A10-4C6A-8055-97F2C67F1F42}">
  <dimension ref="A1:I37"/>
  <sheetViews>
    <sheetView topLeftCell="A6" workbookViewId="0">
      <selection activeCell="B8" sqref="B8"/>
    </sheetView>
  </sheetViews>
  <sheetFormatPr defaultColWidth="17.28515625" defaultRowHeight="15" x14ac:dyDescent="0.25"/>
  <cols>
    <col min="1" max="1" width="4.28515625" customWidth="1"/>
    <col min="2" max="2" width="32.5703125" customWidth="1"/>
    <col min="3" max="3" width="14.28515625" customWidth="1"/>
    <col min="4" max="4" width="10.7109375" style="128" customWidth="1"/>
    <col min="5" max="5" width="13.28515625" style="75" bestFit="1" customWidth="1"/>
    <col min="6" max="6" width="11.140625" style="75" customWidth="1"/>
    <col min="7" max="7" width="13.28515625" style="75" bestFit="1" customWidth="1"/>
    <col min="8" max="8" width="13.28515625" style="75" customWidth="1"/>
    <col min="9" max="9" width="12.85546875" style="75" customWidth="1"/>
  </cols>
  <sheetData>
    <row r="1" spans="1:9" ht="18.75" x14ac:dyDescent="0.3">
      <c r="A1" s="72"/>
      <c r="B1" s="73" t="s">
        <v>171</v>
      </c>
      <c r="C1" s="74"/>
      <c r="D1" s="123"/>
      <c r="E1" s="72"/>
      <c r="G1" s="72"/>
      <c r="H1" s="72"/>
      <c r="I1" s="76"/>
    </row>
    <row r="2" spans="1:9" ht="15" customHeight="1" x14ac:dyDescent="0.25">
      <c r="A2" s="72"/>
      <c r="B2" s="74" t="s">
        <v>153</v>
      </c>
      <c r="C2" s="74"/>
      <c r="D2" s="123"/>
      <c r="E2" s="72"/>
      <c r="F2" s="72"/>
      <c r="G2" s="72"/>
      <c r="H2" s="72"/>
      <c r="I2" s="76"/>
    </row>
    <row r="3" spans="1:9" ht="15" customHeight="1" x14ac:dyDescent="0.25">
      <c r="A3" s="72"/>
      <c r="B3" s="74"/>
      <c r="C3" s="74"/>
      <c r="D3" s="123"/>
      <c r="G3" s="72"/>
      <c r="H3" s="72"/>
      <c r="I3" s="76"/>
    </row>
    <row r="4" spans="1:9" ht="15" customHeight="1" x14ac:dyDescent="0.25">
      <c r="A4" s="72"/>
      <c r="B4" s="74" t="s">
        <v>154</v>
      </c>
      <c r="C4" s="74"/>
      <c r="D4" s="123"/>
      <c r="G4" s="72"/>
      <c r="H4" s="72"/>
      <c r="I4" s="76"/>
    </row>
    <row r="5" spans="1:9" ht="15" customHeight="1" x14ac:dyDescent="0.25">
      <c r="A5" s="72"/>
      <c r="B5" s="77" t="s">
        <v>155</v>
      </c>
      <c r="C5" s="74"/>
      <c r="D5" s="123"/>
      <c r="G5" s="72"/>
      <c r="H5" s="72"/>
      <c r="I5" s="76"/>
    </row>
    <row r="6" spans="1:9" ht="15" customHeight="1" x14ac:dyDescent="0.25">
      <c r="A6" s="72"/>
      <c r="B6" s="77" t="s">
        <v>156</v>
      </c>
      <c r="C6" s="74"/>
      <c r="D6" s="123"/>
      <c r="E6" s="72"/>
      <c r="F6" s="72"/>
      <c r="G6" s="72"/>
      <c r="H6" s="72"/>
      <c r="I6" s="76"/>
    </row>
    <row r="7" spans="1:9" ht="15" customHeight="1" x14ac:dyDescent="0.25">
      <c r="A7" s="72"/>
      <c r="B7" s="77" t="s">
        <v>157</v>
      </c>
      <c r="C7" s="74"/>
      <c r="D7" s="123"/>
      <c r="E7" s="78"/>
      <c r="F7" s="72"/>
      <c r="G7" s="72"/>
      <c r="H7" s="72"/>
      <c r="I7" s="76"/>
    </row>
    <row r="8" spans="1:9" ht="15" customHeight="1" x14ac:dyDescent="0.25">
      <c r="A8" s="72"/>
      <c r="B8" s="77"/>
      <c r="C8" s="74"/>
      <c r="D8" s="123"/>
      <c r="E8" s="79"/>
      <c r="F8" s="80"/>
      <c r="G8" s="105"/>
      <c r="H8" s="78"/>
      <c r="I8" s="76"/>
    </row>
    <row r="9" spans="1:9" ht="15" customHeight="1" x14ac:dyDescent="0.25">
      <c r="A9" s="72"/>
      <c r="B9" s="77"/>
      <c r="C9" s="74"/>
      <c r="D9" s="123"/>
      <c r="E9" s="78" t="s">
        <v>158</v>
      </c>
      <c r="F9" s="78" t="s">
        <v>2</v>
      </c>
      <c r="G9" s="78" t="s">
        <v>166</v>
      </c>
      <c r="H9" s="78" t="s">
        <v>159</v>
      </c>
      <c r="I9" s="76"/>
    </row>
    <row r="10" spans="1:9" ht="15" customHeight="1" x14ac:dyDescent="0.25">
      <c r="A10" s="72"/>
      <c r="B10" s="82" t="s">
        <v>160</v>
      </c>
      <c r="C10" s="82" t="s">
        <v>161</v>
      </c>
      <c r="D10" s="124" t="s">
        <v>162</v>
      </c>
      <c r="E10" s="78" t="s">
        <v>164</v>
      </c>
      <c r="F10" s="83" t="s">
        <v>165</v>
      </c>
      <c r="G10" s="78" t="s">
        <v>167</v>
      </c>
      <c r="H10" s="78" t="s">
        <v>226</v>
      </c>
      <c r="I10" s="84" t="s">
        <v>7</v>
      </c>
    </row>
    <row r="11" spans="1:9" ht="15" customHeight="1" x14ac:dyDescent="0.25">
      <c r="A11" s="72">
        <v>1</v>
      </c>
      <c r="B11" s="87" t="s">
        <v>319</v>
      </c>
      <c r="C11" s="87"/>
      <c r="D11" s="125" t="s">
        <v>134</v>
      </c>
      <c r="E11" s="316">
        <v>25</v>
      </c>
      <c r="F11" s="316">
        <v>25</v>
      </c>
      <c r="G11" s="317">
        <v>17</v>
      </c>
      <c r="H11" s="318"/>
      <c r="I11" s="86">
        <f t="shared" ref="I11:I27" si="0">SUM(E11:H11)</f>
        <v>67</v>
      </c>
    </row>
    <row r="12" spans="1:9" ht="15" customHeight="1" x14ac:dyDescent="0.25">
      <c r="A12" s="72">
        <v>2</v>
      </c>
      <c r="B12" s="85" t="s">
        <v>401</v>
      </c>
      <c r="C12" s="85"/>
      <c r="D12" s="319" t="s">
        <v>402</v>
      </c>
      <c r="E12" s="316">
        <v>22</v>
      </c>
      <c r="F12" s="316" t="s">
        <v>564</v>
      </c>
      <c r="G12" s="317">
        <v>19</v>
      </c>
      <c r="H12" s="318">
        <v>22</v>
      </c>
      <c r="I12" s="86">
        <f t="shared" si="0"/>
        <v>63</v>
      </c>
    </row>
    <row r="13" spans="1:9" ht="15" customHeight="1" x14ac:dyDescent="0.25">
      <c r="A13" s="72">
        <v>3</v>
      </c>
      <c r="B13" s="85" t="s">
        <v>405</v>
      </c>
      <c r="C13" s="87"/>
      <c r="D13" s="241" t="s">
        <v>134</v>
      </c>
      <c r="E13" s="316">
        <v>15</v>
      </c>
      <c r="F13" s="316">
        <v>22</v>
      </c>
      <c r="G13" s="317">
        <v>25</v>
      </c>
      <c r="H13" s="318"/>
      <c r="I13" s="86">
        <f t="shared" si="0"/>
        <v>62</v>
      </c>
    </row>
    <row r="14" spans="1:9" ht="15" customHeight="1" x14ac:dyDescent="0.25">
      <c r="A14" s="72">
        <v>4</v>
      </c>
      <c r="B14" s="85" t="s">
        <v>404</v>
      </c>
      <c r="C14" s="85"/>
      <c r="D14" s="320" t="s">
        <v>47</v>
      </c>
      <c r="E14" s="316">
        <v>17</v>
      </c>
      <c r="F14" s="316">
        <v>19</v>
      </c>
      <c r="G14" s="317">
        <v>22</v>
      </c>
      <c r="H14" s="318" t="s">
        <v>574</v>
      </c>
      <c r="I14" s="86">
        <f t="shared" si="0"/>
        <v>58</v>
      </c>
    </row>
    <row r="15" spans="1:9" ht="15" customHeight="1" x14ac:dyDescent="0.25">
      <c r="A15" s="72">
        <v>5</v>
      </c>
      <c r="B15" s="87" t="s">
        <v>403</v>
      </c>
      <c r="C15" s="87"/>
      <c r="D15" s="125" t="s">
        <v>134</v>
      </c>
      <c r="E15" s="316">
        <v>19</v>
      </c>
      <c r="F15" s="316">
        <v>13</v>
      </c>
      <c r="G15" s="317"/>
      <c r="H15" s="318">
        <v>19</v>
      </c>
      <c r="I15" s="86">
        <f t="shared" si="0"/>
        <v>51</v>
      </c>
    </row>
    <row r="16" spans="1:9" ht="15" customHeight="1" x14ac:dyDescent="0.25">
      <c r="A16" s="72"/>
      <c r="B16" s="33" t="s">
        <v>399</v>
      </c>
      <c r="C16" s="33"/>
      <c r="D16" s="42" t="s">
        <v>134</v>
      </c>
      <c r="E16" s="90"/>
      <c r="F16" s="90">
        <v>17</v>
      </c>
      <c r="G16" s="131"/>
      <c r="H16" s="92">
        <v>25</v>
      </c>
      <c r="I16" s="86">
        <f t="shared" si="0"/>
        <v>42</v>
      </c>
    </row>
    <row r="17" spans="1:9" ht="15" customHeight="1" x14ac:dyDescent="0.25">
      <c r="A17" s="72"/>
      <c r="B17" s="33" t="s">
        <v>406</v>
      </c>
      <c r="C17" s="33"/>
      <c r="D17" s="42" t="s">
        <v>407</v>
      </c>
      <c r="E17" s="90">
        <v>13</v>
      </c>
      <c r="F17" s="90">
        <v>9</v>
      </c>
      <c r="G17" s="91">
        <v>15</v>
      </c>
      <c r="H17" s="92"/>
      <c r="I17" s="86">
        <f t="shared" si="0"/>
        <v>37</v>
      </c>
    </row>
    <row r="18" spans="1:9" ht="15" customHeight="1" x14ac:dyDescent="0.25">
      <c r="A18" s="72"/>
      <c r="B18" s="89" t="s">
        <v>409</v>
      </c>
      <c r="C18" s="89"/>
      <c r="D18" s="130" t="s">
        <v>300</v>
      </c>
      <c r="E18" s="117">
        <v>9</v>
      </c>
      <c r="F18" s="117">
        <v>10</v>
      </c>
      <c r="G18" s="118" t="s">
        <v>534</v>
      </c>
      <c r="H18" s="119">
        <v>15</v>
      </c>
      <c r="I18" s="86">
        <f t="shared" si="0"/>
        <v>34</v>
      </c>
    </row>
    <row r="19" spans="1:9" ht="15" customHeight="1" x14ac:dyDescent="0.25">
      <c r="A19" s="72"/>
      <c r="B19" s="89" t="s">
        <v>313</v>
      </c>
      <c r="C19" s="89"/>
      <c r="D19" s="130" t="s">
        <v>47</v>
      </c>
      <c r="E19" s="117">
        <v>8</v>
      </c>
      <c r="F19" s="117" t="s">
        <v>566</v>
      </c>
      <c r="G19" s="118">
        <v>8</v>
      </c>
      <c r="H19" s="119">
        <v>13</v>
      </c>
      <c r="I19" s="86">
        <f t="shared" si="0"/>
        <v>29</v>
      </c>
    </row>
    <row r="20" spans="1:9" ht="15" customHeight="1" x14ac:dyDescent="0.25">
      <c r="A20" s="72"/>
      <c r="B20" s="33" t="s">
        <v>408</v>
      </c>
      <c r="C20" s="33"/>
      <c r="D20" s="42" t="s">
        <v>24</v>
      </c>
      <c r="E20" s="90">
        <v>10</v>
      </c>
      <c r="F20" s="90"/>
      <c r="G20" s="91">
        <v>7</v>
      </c>
      <c r="H20" s="92"/>
      <c r="I20" s="86">
        <f t="shared" si="0"/>
        <v>17</v>
      </c>
    </row>
    <row r="21" spans="1:9" ht="15" customHeight="1" x14ac:dyDescent="0.25">
      <c r="A21" s="93"/>
      <c r="B21" s="94" t="s">
        <v>509</v>
      </c>
      <c r="C21" s="94"/>
      <c r="D21" s="129" t="s">
        <v>74</v>
      </c>
      <c r="E21" s="90"/>
      <c r="F21" s="90"/>
      <c r="G21" s="91">
        <v>13</v>
      </c>
      <c r="H21" s="92"/>
      <c r="I21" s="86">
        <f t="shared" si="0"/>
        <v>13</v>
      </c>
    </row>
    <row r="22" spans="1:9" ht="15" customHeight="1" x14ac:dyDescent="0.25">
      <c r="A22" s="72"/>
      <c r="B22" s="33" t="s">
        <v>510</v>
      </c>
      <c r="C22" s="33"/>
      <c r="D22" s="42" t="s">
        <v>141</v>
      </c>
      <c r="E22" s="90"/>
      <c r="F22" s="90"/>
      <c r="G22" s="91">
        <v>10</v>
      </c>
      <c r="H22" s="92"/>
      <c r="I22" s="86">
        <f t="shared" si="0"/>
        <v>10</v>
      </c>
    </row>
    <row r="23" spans="1:9" ht="15" customHeight="1" x14ac:dyDescent="0.25">
      <c r="A23" s="72"/>
      <c r="B23" s="33" t="s">
        <v>617</v>
      </c>
      <c r="C23" s="33"/>
      <c r="D23" s="42" t="s">
        <v>618</v>
      </c>
      <c r="E23" s="90"/>
      <c r="F23" s="90"/>
      <c r="G23" s="91"/>
      <c r="H23" s="92">
        <v>10</v>
      </c>
      <c r="I23" s="86">
        <f t="shared" si="0"/>
        <v>10</v>
      </c>
    </row>
    <row r="24" spans="1:9" ht="15" customHeight="1" x14ac:dyDescent="0.25">
      <c r="A24" s="72"/>
      <c r="B24" s="94" t="s">
        <v>468</v>
      </c>
      <c r="C24" s="94"/>
      <c r="D24" s="51" t="s">
        <v>10</v>
      </c>
      <c r="E24" s="90"/>
      <c r="F24" s="90">
        <v>9</v>
      </c>
      <c r="G24" s="91"/>
      <c r="H24" s="92"/>
      <c r="I24" s="86">
        <f t="shared" si="0"/>
        <v>9</v>
      </c>
    </row>
    <row r="25" spans="1:9" ht="15" customHeight="1" x14ac:dyDescent="0.25">
      <c r="A25" s="72"/>
      <c r="B25" s="94" t="s">
        <v>511</v>
      </c>
      <c r="C25" s="33"/>
      <c r="D25" s="51" t="s">
        <v>21</v>
      </c>
      <c r="E25" s="90"/>
      <c r="F25" s="90"/>
      <c r="G25" s="91">
        <v>7</v>
      </c>
      <c r="H25" s="92"/>
      <c r="I25" s="86">
        <f t="shared" si="0"/>
        <v>7</v>
      </c>
    </row>
    <row r="26" spans="1:9" ht="15" customHeight="1" x14ac:dyDescent="0.25">
      <c r="A26" s="72"/>
      <c r="B26" s="33" t="s">
        <v>410</v>
      </c>
      <c r="C26" s="33"/>
      <c r="D26" s="42" t="s">
        <v>411</v>
      </c>
      <c r="E26" s="90">
        <v>7</v>
      </c>
      <c r="F26" s="90"/>
      <c r="G26" s="91"/>
      <c r="H26" s="92"/>
      <c r="I26" s="86">
        <f t="shared" si="0"/>
        <v>7</v>
      </c>
    </row>
    <row r="27" spans="1:9" ht="15" customHeight="1" x14ac:dyDescent="0.25">
      <c r="A27" s="72"/>
      <c r="B27" s="33"/>
      <c r="C27" s="33"/>
      <c r="D27" s="42"/>
      <c r="E27" s="90"/>
      <c r="F27" s="90"/>
      <c r="G27" s="91"/>
      <c r="H27" s="113"/>
      <c r="I27" s="86">
        <f t="shared" si="0"/>
        <v>0</v>
      </c>
    </row>
    <row r="28" spans="1:9" ht="15" customHeight="1" x14ac:dyDescent="0.25">
      <c r="A28" s="72"/>
      <c r="B28" s="94"/>
      <c r="C28" s="94"/>
      <c r="D28" s="129"/>
      <c r="E28" s="90"/>
      <c r="F28" s="90"/>
      <c r="G28" s="91"/>
      <c r="H28" s="92"/>
      <c r="I28" s="86">
        <f t="shared" ref="I28:I29" si="1">SUM(E28:H28)</f>
        <v>0</v>
      </c>
    </row>
    <row r="29" spans="1:9" ht="15" customHeight="1" x14ac:dyDescent="0.25">
      <c r="A29" s="72"/>
      <c r="B29" s="106"/>
      <c r="C29" s="106"/>
      <c r="D29" s="132"/>
      <c r="E29" s="108"/>
      <c r="F29" s="108"/>
      <c r="G29" s="92"/>
      <c r="H29" s="92"/>
      <c r="I29" s="86">
        <f t="shared" si="1"/>
        <v>0</v>
      </c>
    </row>
    <row r="30" spans="1:9" ht="15" customHeight="1" x14ac:dyDescent="0.25">
      <c r="A30" s="72"/>
      <c r="B30" s="74"/>
      <c r="C30" s="74"/>
      <c r="D30" s="123"/>
      <c r="G30" s="72"/>
      <c r="H30" s="72"/>
    </row>
    <row r="31" spans="1:9" ht="18.75" customHeight="1" x14ac:dyDescent="0.25">
      <c r="A31" s="72"/>
      <c r="B31" s="102" t="s">
        <v>227</v>
      </c>
      <c r="C31" s="103"/>
      <c r="D31" s="126"/>
      <c r="G31" s="72"/>
      <c r="H31" s="72"/>
    </row>
    <row r="32" spans="1:9" ht="15" customHeight="1" x14ac:dyDescent="0.25">
      <c r="A32" s="72"/>
      <c r="B32" s="104" t="s">
        <v>160</v>
      </c>
      <c r="C32" s="104" t="s">
        <v>5</v>
      </c>
      <c r="D32" s="127" t="s">
        <v>162</v>
      </c>
      <c r="G32" s="72"/>
      <c r="H32" s="72"/>
    </row>
    <row r="33" spans="1:8" ht="15" customHeight="1" x14ac:dyDescent="0.25">
      <c r="A33" s="72">
        <v>1</v>
      </c>
      <c r="B33" s="87" t="s">
        <v>404</v>
      </c>
      <c r="C33" s="87" t="s">
        <v>640</v>
      </c>
      <c r="D33" s="125" t="s">
        <v>47</v>
      </c>
      <c r="G33" s="72"/>
      <c r="H33" s="72"/>
    </row>
    <row r="34" spans="1:8" ht="15" customHeight="1" x14ac:dyDescent="0.25">
      <c r="A34" s="72">
        <v>2</v>
      </c>
      <c r="B34" s="94" t="s">
        <v>399</v>
      </c>
      <c r="C34" s="94" t="s">
        <v>641</v>
      </c>
      <c r="D34" s="51" t="s">
        <v>134</v>
      </c>
      <c r="G34" s="72"/>
      <c r="H34" s="72"/>
    </row>
    <row r="35" spans="1:8" ht="15" customHeight="1" x14ac:dyDescent="0.25">
      <c r="A35" s="72">
        <v>3</v>
      </c>
      <c r="B35" s="33" t="s">
        <v>405</v>
      </c>
      <c r="C35" s="33" t="s">
        <v>642</v>
      </c>
      <c r="D35" s="42" t="s">
        <v>134</v>
      </c>
      <c r="G35" s="72"/>
      <c r="H35" s="72"/>
    </row>
    <row r="36" spans="1:8" ht="15" customHeight="1" x14ac:dyDescent="0.25">
      <c r="A36" s="72">
        <v>4</v>
      </c>
      <c r="B36" s="33" t="s">
        <v>403</v>
      </c>
      <c r="C36" s="33" t="s">
        <v>643</v>
      </c>
      <c r="D36" s="42" t="s">
        <v>134</v>
      </c>
      <c r="G36" s="72"/>
      <c r="H36" s="72"/>
    </row>
    <row r="37" spans="1:8" ht="15" customHeight="1" x14ac:dyDescent="0.25">
      <c r="A37" s="72">
        <v>5</v>
      </c>
      <c r="B37" s="33" t="s">
        <v>406</v>
      </c>
      <c r="C37" s="33" t="s">
        <v>644</v>
      </c>
      <c r="D37" s="42" t="s">
        <v>407</v>
      </c>
      <c r="G37" s="72"/>
      <c r="H37" s="72"/>
    </row>
  </sheetData>
  <sortState xmlns:xlrd2="http://schemas.microsoft.com/office/spreadsheetml/2017/richdata2" ref="B11:I27">
    <sortCondition descending="1" ref="I11:I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F5B6-0F3B-4600-9210-464B068F34F2}">
  <dimension ref="A1:L108"/>
  <sheetViews>
    <sheetView workbookViewId="0">
      <selection activeCell="A3" sqref="A3"/>
    </sheetView>
  </sheetViews>
  <sheetFormatPr defaultColWidth="17.28515625" defaultRowHeight="15" x14ac:dyDescent="0.25"/>
  <cols>
    <col min="1" max="1" width="4.140625" style="21" customWidth="1"/>
    <col min="2" max="2" width="23.140625" style="20" customWidth="1"/>
    <col min="3" max="3" width="28.42578125" style="20" bestFit="1" customWidth="1"/>
    <col min="4" max="4" width="13.7109375" style="20" customWidth="1"/>
    <col min="5" max="5" width="16.42578125" style="21" bestFit="1" customWidth="1"/>
    <col min="6" max="6" width="13.7109375" style="21" customWidth="1"/>
    <col min="7" max="7" width="15.5703125" style="21" bestFit="1" customWidth="1"/>
    <col min="8" max="8" width="13.7109375" style="21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53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6"/>
      <c r="D3" s="17"/>
      <c r="E3" s="18"/>
      <c r="F3" s="14"/>
      <c r="G3" s="19"/>
      <c r="H3" s="14"/>
    </row>
    <row r="4" spans="1:8" ht="15" customHeight="1" x14ac:dyDescent="0.25">
      <c r="A4" s="14"/>
      <c r="B4" s="15" t="s">
        <v>1</v>
      </c>
      <c r="C4" s="15"/>
      <c r="D4" s="17"/>
      <c r="E4" s="18"/>
      <c r="F4" s="14"/>
      <c r="H4" s="14"/>
    </row>
    <row r="5" spans="1:8" ht="15" customHeight="1" x14ac:dyDescent="0.25">
      <c r="A5" s="22"/>
      <c r="B5" s="17"/>
      <c r="C5" s="17"/>
      <c r="D5" s="17"/>
      <c r="E5" s="22"/>
      <c r="F5" s="22"/>
      <c r="G5" s="22"/>
      <c r="H5" s="14"/>
    </row>
    <row r="6" spans="1:8" ht="15" customHeight="1" x14ac:dyDescent="0.25">
      <c r="C6" s="17"/>
      <c r="D6" s="17"/>
      <c r="E6" s="23" t="s">
        <v>2</v>
      </c>
      <c r="F6" s="23" t="s">
        <v>2</v>
      </c>
      <c r="G6" s="240" t="s">
        <v>216</v>
      </c>
      <c r="H6" s="14"/>
    </row>
    <row r="7" spans="1:8" ht="15" customHeight="1" x14ac:dyDescent="0.25">
      <c r="A7" s="22"/>
      <c r="B7" s="24" t="s">
        <v>3</v>
      </c>
      <c r="C7" s="17"/>
      <c r="D7" s="17"/>
      <c r="E7" s="67">
        <v>44864</v>
      </c>
      <c r="F7" s="25" t="s">
        <v>107</v>
      </c>
      <c r="G7" s="25"/>
      <c r="H7" s="14"/>
    </row>
    <row r="8" spans="1:8" ht="15" customHeight="1" x14ac:dyDescent="0.25">
      <c r="A8" s="22"/>
      <c r="B8" s="26" t="s">
        <v>4</v>
      </c>
      <c r="C8" s="26" t="s">
        <v>5</v>
      </c>
      <c r="D8" s="26" t="s">
        <v>6</v>
      </c>
      <c r="E8" s="27"/>
      <c r="F8" s="28"/>
      <c r="G8" s="29"/>
      <c r="H8" s="30" t="s">
        <v>7</v>
      </c>
    </row>
    <row r="9" spans="1:8" ht="15" customHeight="1" x14ac:dyDescent="0.25">
      <c r="A9" s="14">
        <v>1</v>
      </c>
      <c r="B9" s="253" t="s">
        <v>66</v>
      </c>
      <c r="C9" s="87" t="s">
        <v>67</v>
      </c>
      <c r="D9" s="253" t="s">
        <v>68</v>
      </c>
      <c r="E9" s="254">
        <v>22</v>
      </c>
      <c r="F9" s="242">
        <v>25</v>
      </c>
      <c r="G9" s="255"/>
      <c r="H9" s="244">
        <f t="shared" ref="H9:H18" si="0">SUM(E9:G9)</f>
        <v>47</v>
      </c>
    </row>
    <row r="10" spans="1:8" ht="15" customHeight="1" x14ac:dyDescent="0.25">
      <c r="A10" s="14">
        <v>2</v>
      </c>
      <c r="B10" s="31" t="s">
        <v>69</v>
      </c>
      <c r="C10" s="31" t="s">
        <v>70</v>
      </c>
      <c r="D10" s="31" t="s">
        <v>71</v>
      </c>
      <c r="E10" s="32">
        <v>19</v>
      </c>
      <c r="F10" s="34">
        <v>15</v>
      </c>
      <c r="G10" s="35"/>
      <c r="H10" s="244">
        <f t="shared" si="0"/>
        <v>34</v>
      </c>
    </row>
    <row r="11" spans="1:8" ht="15" customHeight="1" x14ac:dyDescent="0.25">
      <c r="A11" s="14">
        <v>3</v>
      </c>
      <c r="B11" s="31" t="s">
        <v>63</v>
      </c>
      <c r="C11" s="31" t="s">
        <v>64</v>
      </c>
      <c r="D11" s="31" t="s">
        <v>65</v>
      </c>
      <c r="E11" s="32">
        <v>25</v>
      </c>
      <c r="F11" s="34"/>
      <c r="G11" s="35"/>
      <c r="H11" s="244">
        <f t="shared" si="0"/>
        <v>25</v>
      </c>
    </row>
    <row r="12" spans="1:8" ht="15" customHeight="1" x14ac:dyDescent="0.25">
      <c r="A12" s="14">
        <v>4</v>
      </c>
      <c r="B12" s="31" t="s">
        <v>72</v>
      </c>
      <c r="C12" s="31" t="s">
        <v>121</v>
      </c>
      <c r="D12" s="31" t="s">
        <v>74</v>
      </c>
      <c r="E12" s="32"/>
      <c r="F12" s="34">
        <v>22</v>
      </c>
      <c r="G12" s="35"/>
      <c r="H12" s="244">
        <f t="shared" si="0"/>
        <v>22</v>
      </c>
    </row>
    <row r="13" spans="1:8" ht="15" customHeight="1" x14ac:dyDescent="0.25">
      <c r="A13" s="14">
        <v>5</v>
      </c>
      <c r="B13" s="31" t="s">
        <v>122</v>
      </c>
      <c r="C13" s="33" t="s">
        <v>123</v>
      </c>
      <c r="D13" s="31" t="s">
        <v>124</v>
      </c>
      <c r="E13" s="32"/>
      <c r="F13" s="34">
        <v>19</v>
      </c>
      <c r="G13" s="35"/>
      <c r="H13" s="244">
        <f t="shared" si="0"/>
        <v>19</v>
      </c>
    </row>
    <row r="14" spans="1:8" ht="15" customHeight="1" x14ac:dyDescent="0.25">
      <c r="A14" s="14"/>
      <c r="B14" s="31" t="s">
        <v>72</v>
      </c>
      <c r="C14" s="31" t="s">
        <v>73</v>
      </c>
      <c r="D14" s="31" t="s">
        <v>74</v>
      </c>
      <c r="E14" s="32">
        <v>17</v>
      </c>
      <c r="F14" s="34"/>
      <c r="G14" s="35"/>
      <c r="H14" s="244">
        <f t="shared" si="0"/>
        <v>17</v>
      </c>
    </row>
    <row r="15" spans="1:8" ht="15" customHeight="1" x14ac:dyDescent="0.25">
      <c r="A15" s="14"/>
      <c r="B15" s="31" t="s">
        <v>125</v>
      </c>
      <c r="C15" s="33" t="s">
        <v>126</v>
      </c>
      <c r="D15" s="31" t="s">
        <v>74</v>
      </c>
      <c r="E15" s="32"/>
      <c r="F15" s="34">
        <v>17</v>
      </c>
      <c r="G15" s="35"/>
      <c r="H15" s="244">
        <f t="shared" si="0"/>
        <v>17</v>
      </c>
    </row>
    <row r="16" spans="1:8" ht="15" customHeight="1" x14ac:dyDescent="0.25">
      <c r="A16" s="14"/>
      <c r="B16" s="31" t="s">
        <v>8</v>
      </c>
      <c r="C16" s="31" t="s">
        <v>9</v>
      </c>
      <c r="D16" s="31" t="s">
        <v>10</v>
      </c>
      <c r="E16" s="32">
        <v>15</v>
      </c>
      <c r="F16" s="34"/>
      <c r="G16" s="35"/>
      <c r="H16" s="244">
        <f t="shared" si="0"/>
        <v>15</v>
      </c>
    </row>
    <row r="17" spans="1:12" ht="15" customHeight="1" x14ac:dyDescent="0.25">
      <c r="A17" s="14"/>
      <c r="B17" s="31"/>
      <c r="C17" s="31"/>
      <c r="D17" s="31"/>
      <c r="E17" s="32"/>
      <c r="F17" s="34"/>
      <c r="G17" s="35"/>
      <c r="H17" s="244">
        <f t="shared" si="0"/>
        <v>0</v>
      </c>
    </row>
    <row r="18" spans="1:12" ht="15" customHeight="1" x14ac:dyDescent="0.25">
      <c r="A18" s="14"/>
      <c r="B18" s="31"/>
      <c r="C18" s="31"/>
      <c r="D18" s="31"/>
      <c r="E18" s="32"/>
      <c r="F18" s="34"/>
      <c r="G18" s="35"/>
      <c r="H18" s="244">
        <f t="shared" si="0"/>
        <v>0</v>
      </c>
    </row>
    <row r="19" spans="1:12" ht="15" customHeight="1" x14ac:dyDescent="0.25">
      <c r="A19" s="14"/>
      <c r="B19" s="31"/>
      <c r="C19" s="31"/>
      <c r="D19" s="31"/>
      <c r="E19" s="32"/>
      <c r="F19" s="34"/>
      <c r="G19" s="35"/>
      <c r="H19" s="244">
        <f t="shared" ref="H19:H21" si="1">SUM(E19:G19)</f>
        <v>0</v>
      </c>
    </row>
    <row r="20" spans="1:12" ht="15" customHeight="1" x14ac:dyDescent="0.25">
      <c r="A20" s="14"/>
      <c r="B20" s="31"/>
      <c r="C20" s="31"/>
      <c r="D20" s="31"/>
      <c r="E20" s="32"/>
      <c r="F20" s="34"/>
      <c r="G20" s="35"/>
      <c r="H20" s="244">
        <f t="shared" si="1"/>
        <v>0</v>
      </c>
    </row>
    <row r="21" spans="1:12" ht="15" customHeight="1" x14ac:dyDescent="0.25">
      <c r="A21" s="14"/>
      <c r="B21" s="31"/>
      <c r="C21" s="31"/>
      <c r="D21" s="31"/>
      <c r="E21" s="32"/>
      <c r="F21" s="34"/>
      <c r="G21" s="35"/>
      <c r="H21" s="244">
        <f t="shared" si="1"/>
        <v>0</v>
      </c>
    </row>
    <row r="22" spans="1:12" ht="15" customHeight="1" x14ac:dyDescent="0.25">
      <c r="A22" s="14"/>
      <c r="B22" s="17"/>
      <c r="C22" s="17"/>
      <c r="D22" s="17"/>
      <c r="E22" s="18"/>
      <c r="F22" s="14"/>
      <c r="G22" s="36"/>
      <c r="H22" s="14"/>
    </row>
    <row r="23" spans="1:12" ht="15" customHeight="1" x14ac:dyDescent="0.25">
      <c r="A23" s="14"/>
      <c r="B23" s="17"/>
      <c r="C23" s="17"/>
      <c r="D23" s="17"/>
      <c r="E23" s="18"/>
      <c r="F23" s="14"/>
      <c r="G23" s="37"/>
      <c r="H23" s="14"/>
    </row>
    <row r="24" spans="1:12" ht="15" customHeight="1" x14ac:dyDescent="0.25">
      <c r="C24" s="17"/>
      <c r="D24" s="17"/>
      <c r="E24" s="23" t="s">
        <v>2</v>
      </c>
      <c r="F24" s="23" t="s">
        <v>2</v>
      </c>
      <c r="G24" s="240" t="s">
        <v>216</v>
      </c>
      <c r="H24" s="14"/>
      <c r="L24" s="20" t="s">
        <v>11</v>
      </c>
    </row>
    <row r="25" spans="1:12" ht="15" customHeight="1" x14ac:dyDescent="0.25">
      <c r="A25" s="22"/>
      <c r="B25" s="24" t="s">
        <v>12</v>
      </c>
      <c r="C25" s="17"/>
      <c r="D25" s="17"/>
      <c r="E25" s="67">
        <v>44864</v>
      </c>
      <c r="F25" s="25" t="s">
        <v>107</v>
      </c>
      <c r="G25" s="25"/>
      <c r="H25" s="14"/>
    </row>
    <row r="26" spans="1:12" ht="15" customHeight="1" x14ac:dyDescent="0.25">
      <c r="A26" s="22"/>
      <c r="B26" s="38" t="s">
        <v>4</v>
      </c>
      <c r="C26" s="39" t="s">
        <v>5</v>
      </c>
      <c r="D26" s="40" t="s">
        <v>6</v>
      </c>
      <c r="E26" s="28"/>
      <c r="F26" s="28"/>
      <c r="G26" s="29"/>
      <c r="H26" s="30" t="s">
        <v>7</v>
      </c>
    </row>
    <row r="27" spans="1:12" ht="15" customHeight="1" x14ac:dyDescent="0.25">
      <c r="A27" s="41">
        <v>1</v>
      </c>
      <c r="B27" s="252" t="s">
        <v>55</v>
      </c>
      <c r="C27" s="247" t="s">
        <v>56</v>
      </c>
      <c r="D27" s="88" t="s">
        <v>47</v>
      </c>
      <c r="E27" s="248">
        <v>19</v>
      </c>
      <c r="F27" s="243">
        <v>15</v>
      </c>
      <c r="G27" s="243"/>
      <c r="H27" s="251">
        <f t="shared" ref="H27:H41" si="2">SUM(E27:G27)</f>
        <v>34</v>
      </c>
    </row>
    <row r="28" spans="1:12" ht="15" customHeight="1" x14ac:dyDescent="0.25">
      <c r="A28" s="14">
        <v>2</v>
      </c>
      <c r="B28" s="33" t="s">
        <v>22</v>
      </c>
      <c r="C28" s="33" t="s">
        <v>23</v>
      </c>
      <c r="D28" s="44" t="s">
        <v>24</v>
      </c>
      <c r="E28" s="34">
        <v>9</v>
      </c>
      <c r="F28" s="45">
        <v>19</v>
      </c>
      <c r="G28" s="43"/>
      <c r="H28" s="251">
        <f t="shared" si="2"/>
        <v>28</v>
      </c>
    </row>
    <row r="29" spans="1:12" ht="15" customHeight="1" x14ac:dyDescent="0.25">
      <c r="A29" s="14">
        <v>3</v>
      </c>
      <c r="B29" s="31" t="s">
        <v>57</v>
      </c>
      <c r="C29" s="31" t="s">
        <v>115</v>
      </c>
      <c r="D29" s="42" t="s">
        <v>58</v>
      </c>
      <c r="E29" s="34">
        <v>17</v>
      </c>
      <c r="F29" s="45">
        <v>10</v>
      </c>
      <c r="G29" s="43"/>
      <c r="H29" s="251">
        <f t="shared" si="2"/>
        <v>27</v>
      </c>
    </row>
    <row r="30" spans="1:12" ht="15" customHeight="1" x14ac:dyDescent="0.25">
      <c r="A30" s="14">
        <v>4</v>
      </c>
      <c r="B30" s="31" t="s">
        <v>17</v>
      </c>
      <c r="C30" s="31" t="s">
        <v>18</v>
      </c>
      <c r="D30" s="42" t="s">
        <v>54</v>
      </c>
      <c r="E30" s="34">
        <v>25</v>
      </c>
      <c r="F30" s="45"/>
      <c r="G30" s="43"/>
      <c r="H30" s="251">
        <f t="shared" si="2"/>
        <v>25</v>
      </c>
    </row>
    <row r="31" spans="1:12" ht="15" customHeight="1" x14ac:dyDescent="0.25">
      <c r="A31" s="14">
        <v>4</v>
      </c>
      <c r="B31" s="31" t="s">
        <v>108</v>
      </c>
      <c r="C31" s="31" t="s">
        <v>109</v>
      </c>
      <c r="D31" s="42" t="s">
        <v>110</v>
      </c>
      <c r="E31" s="34"/>
      <c r="F31" s="45">
        <v>25</v>
      </c>
      <c r="G31" s="43"/>
      <c r="H31" s="251">
        <f t="shared" si="2"/>
        <v>25</v>
      </c>
    </row>
    <row r="32" spans="1:12" ht="15" customHeight="1" x14ac:dyDescent="0.25">
      <c r="A32" s="14"/>
      <c r="B32" s="33" t="s">
        <v>14</v>
      </c>
      <c r="C32" s="33" t="s">
        <v>15</v>
      </c>
      <c r="D32" s="44" t="s">
        <v>16</v>
      </c>
      <c r="E32" s="34">
        <v>22</v>
      </c>
      <c r="F32" s="45"/>
      <c r="G32" s="43"/>
      <c r="H32" s="251">
        <f t="shared" si="2"/>
        <v>22</v>
      </c>
    </row>
    <row r="33" spans="1:8" ht="15" customHeight="1" x14ac:dyDescent="0.25">
      <c r="A33" s="14"/>
      <c r="B33" s="31" t="s">
        <v>8</v>
      </c>
      <c r="C33" s="31" t="s">
        <v>111</v>
      </c>
      <c r="D33" s="42" t="s">
        <v>10</v>
      </c>
      <c r="E33" s="34"/>
      <c r="F33" s="45">
        <v>22</v>
      </c>
      <c r="G33" s="43"/>
      <c r="H33" s="251">
        <f t="shared" si="2"/>
        <v>22</v>
      </c>
    </row>
    <row r="34" spans="1:8" ht="15" customHeight="1" x14ac:dyDescent="0.25">
      <c r="A34" s="14"/>
      <c r="B34" s="33" t="s">
        <v>60</v>
      </c>
      <c r="C34" s="33" t="s">
        <v>61</v>
      </c>
      <c r="D34" s="44" t="s">
        <v>27</v>
      </c>
      <c r="E34" s="34">
        <v>8</v>
      </c>
      <c r="F34" s="45">
        <v>13</v>
      </c>
      <c r="G34" s="43"/>
      <c r="H34" s="251">
        <f t="shared" si="2"/>
        <v>21</v>
      </c>
    </row>
    <row r="35" spans="1:8" ht="15" customHeight="1" x14ac:dyDescent="0.25">
      <c r="A35" s="14"/>
      <c r="B35" s="33" t="s">
        <v>17</v>
      </c>
      <c r="C35" s="33" t="s">
        <v>59</v>
      </c>
      <c r="D35" s="44" t="s">
        <v>54</v>
      </c>
      <c r="E35" s="34">
        <v>10</v>
      </c>
      <c r="F35" s="45">
        <v>9</v>
      </c>
      <c r="G35" s="43"/>
      <c r="H35" s="251">
        <f t="shared" si="2"/>
        <v>19</v>
      </c>
    </row>
    <row r="36" spans="1:8" ht="15" customHeight="1" x14ac:dyDescent="0.25">
      <c r="A36" s="14"/>
      <c r="B36" s="31" t="s">
        <v>112</v>
      </c>
      <c r="C36" s="31" t="s">
        <v>113</v>
      </c>
      <c r="D36" s="42" t="s">
        <v>114</v>
      </c>
      <c r="E36" s="34"/>
      <c r="F36" s="45">
        <v>17</v>
      </c>
      <c r="G36" s="43"/>
      <c r="H36" s="251">
        <f t="shared" si="2"/>
        <v>17</v>
      </c>
    </row>
    <row r="37" spans="1:8" ht="15" customHeight="1" x14ac:dyDescent="0.25">
      <c r="A37" s="14"/>
      <c r="B37" s="68" t="s">
        <v>19</v>
      </c>
      <c r="C37" s="68" t="s">
        <v>20</v>
      </c>
      <c r="D37" s="69" t="s">
        <v>21</v>
      </c>
      <c r="E37" s="46">
        <v>15</v>
      </c>
      <c r="F37" s="46"/>
      <c r="G37" s="43"/>
      <c r="H37" s="251">
        <f t="shared" si="2"/>
        <v>15</v>
      </c>
    </row>
    <row r="38" spans="1:8" ht="15" customHeight="1" x14ac:dyDescent="0.25">
      <c r="A38" s="14"/>
      <c r="B38" s="33" t="s">
        <v>25</v>
      </c>
      <c r="C38" s="33" t="s">
        <v>26</v>
      </c>
      <c r="D38" s="44" t="s">
        <v>27</v>
      </c>
      <c r="E38" s="47">
        <v>13</v>
      </c>
      <c r="F38" s="47"/>
      <c r="G38" s="43"/>
      <c r="H38" s="251">
        <f t="shared" si="2"/>
        <v>13</v>
      </c>
    </row>
    <row r="39" spans="1:8" ht="15" customHeight="1" x14ac:dyDescent="0.25">
      <c r="A39" s="14"/>
      <c r="B39" s="31" t="s">
        <v>116</v>
      </c>
      <c r="C39" s="31" t="s">
        <v>117</v>
      </c>
      <c r="D39" s="42" t="s">
        <v>118</v>
      </c>
      <c r="E39" s="47"/>
      <c r="F39" s="47">
        <v>8</v>
      </c>
      <c r="G39" s="43"/>
      <c r="H39" s="251">
        <f t="shared" si="2"/>
        <v>8</v>
      </c>
    </row>
    <row r="40" spans="1:8" ht="15" customHeight="1" x14ac:dyDescent="0.25">
      <c r="A40" s="14"/>
      <c r="B40" s="54" t="s">
        <v>30</v>
      </c>
      <c r="C40" s="54" t="s">
        <v>62</v>
      </c>
      <c r="D40" s="70" t="s">
        <v>31</v>
      </c>
      <c r="E40" s="48">
        <v>7</v>
      </c>
      <c r="F40" s="71"/>
      <c r="G40" s="43"/>
      <c r="H40" s="251">
        <f t="shared" si="2"/>
        <v>7</v>
      </c>
    </row>
    <row r="41" spans="1:8" ht="15" customHeight="1" x14ac:dyDescent="0.25">
      <c r="A41" s="14"/>
      <c r="B41" s="31" t="s">
        <v>119</v>
      </c>
      <c r="C41" s="31" t="s">
        <v>120</v>
      </c>
      <c r="D41" s="42" t="s">
        <v>51</v>
      </c>
      <c r="E41" s="47"/>
      <c r="F41" s="47">
        <v>7</v>
      </c>
      <c r="G41" s="43"/>
      <c r="H41" s="245">
        <f t="shared" si="2"/>
        <v>7</v>
      </c>
    </row>
    <row r="42" spans="1:8" ht="15" customHeight="1" x14ac:dyDescent="0.25">
      <c r="A42" s="14"/>
      <c r="B42" s="33"/>
      <c r="C42" s="33"/>
      <c r="D42" s="44"/>
      <c r="E42" s="47"/>
      <c r="F42" s="47"/>
      <c r="G42" s="43"/>
      <c r="H42" s="245">
        <f t="shared" ref="H42:H46" si="3">SUM(E42:G42)</f>
        <v>0</v>
      </c>
    </row>
    <row r="43" spans="1:8" ht="15" customHeight="1" x14ac:dyDescent="0.25">
      <c r="A43" s="14"/>
      <c r="B43" s="33"/>
      <c r="C43" s="33"/>
      <c r="D43" s="44"/>
      <c r="E43" s="49"/>
      <c r="F43" s="49"/>
      <c r="G43" s="43"/>
      <c r="H43" s="245">
        <f t="shared" si="3"/>
        <v>0</v>
      </c>
    </row>
    <row r="44" spans="1:8" ht="15" customHeight="1" x14ac:dyDescent="0.25">
      <c r="A44" s="14"/>
      <c r="B44" s="31"/>
      <c r="C44" s="31"/>
      <c r="D44" s="42"/>
      <c r="E44" s="47"/>
      <c r="F44" s="47"/>
      <c r="G44" s="43"/>
      <c r="H44" s="245">
        <f t="shared" si="3"/>
        <v>0</v>
      </c>
    </row>
    <row r="45" spans="1:8" ht="15" customHeight="1" x14ac:dyDescent="0.25">
      <c r="A45" s="14"/>
      <c r="B45" s="50"/>
      <c r="C45" s="50"/>
      <c r="D45" s="51"/>
      <c r="E45" s="47"/>
      <c r="F45" s="47"/>
      <c r="G45" s="43"/>
      <c r="H45" s="245">
        <f t="shared" si="3"/>
        <v>0</v>
      </c>
    </row>
    <row r="46" spans="1:8" ht="15" customHeight="1" x14ac:dyDescent="0.25">
      <c r="A46" s="14"/>
      <c r="B46" s="31"/>
      <c r="C46" s="31"/>
      <c r="D46" s="42"/>
      <c r="E46" s="47"/>
      <c r="F46" s="47"/>
      <c r="G46" s="43"/>
      <c r="H46" s="245">
        <f t="shared" si="3"/>
        <v>0</v>
      </c>
    </row>
    <row r="47" spans="1:8" x14ac:dyDescent="0.25">
      <c r="D47" s="52"/>
      <c r="G47" s="53"/>
    </row>
    <row r="48" spans="1:8" x14ac:dyDescent="0.25">
      <c r="D48" s="52"/>
      <c r="G48" s="37"/>
    </row>
    <row r="49" spans="1:8" x14ac:dyDescent="0.25">
      <c r="C49" s="17"/>
      <c r="D49" s="17"/>
      <c r="E49" s="23" t="s">
        <v>2</v>
      </c>
      <c r="F49" s="23" t="s">
        <v>2</v>
      </c>
      <c r="G49" s="240" t="s">
        <v>216</v>
      </c>
      <c r="H49" s="14"/>
    </row>
    <row r="50" spans="1:8" ht="18.75" x14ac:dyDescent="0.25">
      <c r="A50" s="22"/>
      <c r="B50" s="24" t="s">
        <v>33</v>
      </c>
      <c r="C50" s="17"/>
      <c r="D50" s="17"/>
      <c r="E50" s="67">
        <v>44864</v>
      </c>
      <c r="F50" s="25" t="s">
        <v>107</v>
      </c>
      <c r="G50" s="25"/>
      <c r="H50" s="14"/>
    </row>
    <row r="51" spans="1:8" x14ac:dyDescent="0.25">
      <c r="A51" s="22"/>
      <c r="B51" s="38" t="s">
        <v>4</v>
      </c>
      <c r="C51" s="39" t="s">
        <v>5</v>
      </c>
      <c r="D51" s="40" t="s">
        <v>6</v>
      </c>
      <c r="E51" s="28"/>
      <c r="F51" s="28"/>
      <c r="G51" s="29"/>
      <c r="H51" s="30" t="s">
        <v>7</v>
      </c>
    </row>
    <row r="52" spans="1:8" x14ac:dyDescent="0.25">
      <c r="A52" s="14">
        <v>1</v>
      </c>
      <c r="B52" s="87" t="s">
        <v>34</v>
      </c>
      <c r="C52" s="247" t="s">
        <v>80</v>
      </c>
      <c r="D52" s="125" t="s">
        <v>81</v>
      </c>
      <c r="E52" s="248">
        <v>19</v>
      </c>
      <c r="F52" s="243">
        <v>25</v>
      </c>
      <c r="G52" s="243"/>
      <c r="H52" s="244">
        <f>SUM(E52:G52)</f>
        <v>44</v>
      </c>
    </row>
    <row r="53" spans="1:8" x14ac:dyDescent="0.25">
      <c r="A53" s="14">
        <v>2</v>
      </c>
      <c r="B53" s="87" t="s">
        <v>78</v>
      </c>
      <c r="C53" s="87" t="s">
        <v>79</v>
      </c>
      <c r="D53" s="125" t="s">
        <v>32</v>
      </c>
      <c r="E53" s="249">
        <v>22</v>
      </c>
      <c r="F53" s="250">
        <v>22</v>
      </c>
      <c r="G53" s="250"/>
      <c r="H53" s="244">
        <f>SUM(E53:G53)</f>
        <v>44</v>
      </c>
    </row>
    <row r="54" spans="1:8" x14ac:dyDescent="0.25">
      <c r="A54" s="14">
        <v>3</v>
      </c>
      <c r="B54" s="54" t="s">
        <v>82</v>
      </c>
      <c r="C54" t="s">
        <v>83</v>
      </c>
      <c r="D54" s="44" t="s">
        <v>52</v>
      </c>
      <c r="E54" s="34">
        <v>17</v>
      </c>
      <c r="F54" s="45">
        <v>17</v>
      </c>
      <c r="G54" s="45"/>
      <c r="H54" s="244">
        <f>SUM(E54:G54)</f>
        <v>34</v>
      </c>
    </row>
    <row r="55" spans="1:8" x14ac:dyDescent="0.25">
      <c r="A55" s="14">
        <v>4</v>
      </c>
      <c r="B55" s="33" t="s">
        <v>38</v>
      </c>
      <c r="C55" s="33" t="s">
        <v>39</v>
      </c>
      <c r="D55" s="44" t="s">
        <v>40</v>
      </c>
      <c r="E55" s="34">
        <v>15</v>
      </c>
      <c r="F55" s="45">
        <v>15</v>
      </c>
      <c r="G55" s="45"/>
      <c r="H55" s="244">
        <f>SUM(E55:G55)</f>
        <v>30</v>
      </c>
    </row>
    <row r="56" spans="1:8" x14ac:dyDescent="0.25">
      <c r="A56" s="14">
        <v>5</v>
      </c>
      <c r="B56" s="33" t="s">
        <v>75</v>
      </c>
      <c r="C56" s="33" t="s">
        <v>76</v>
      </c>
      <c r="D56" s="44" t="s">
        <v>77</v>
      </c>
      <c r="E56" s="34">
        <v>25</v>
      </c>
      <c r="F56" s="45"/>
      <c r="G56" s="45"/>
      <c r="H56" s="244">
        <f>SUM(E56:G56)</f>
        <v>25</v>
      </c>
    </row>
    <row r="57" spans="1:8" x14ac:dyDescent="0.25">
      <c r="A57" s="14"/>
      <c r="B57" s="33" t="s">
        <v>13</v>
      </c>
      <c r="C57" s="33" t="s">
        <v>84</v>
      </c>
      <c r="D57" s="44" t="s">
        <v>85</v>
      </c>
      <c r="E57" s="34">
        <v>15</v>
      </c>
      <c r="F57" s="45">
        <v>9</v>
      </c>
      <c r="G57" s="45"/>
      <c r="H57" s="244">
        <f t="shared" ref="H57:H65" si="4">SUM(E57:G57)</f>
        <v>24</v>
      </c>
    </row>
    <row r="58" spans="1:8" x14ac:dyDescent="0.25">
      <c r="A58" s="14"/>
      <c r="B58" s="33" t="s">
        <v>127</v>
      </c>
      <c r="C58" s="33" t="s">
        <v>128</v>
      </c>
      <c r="D58" s="44" t="s">
        <v>40</v>
      </c>
      <c r="E58" s="34"/>
      <c r="F58" s="45">
        <v>19</v>
      </c>
      <c r="G58" s="45"/>
      <c r="H58" s="244">
        <f t="shared" si="4"/>
        <v>19</v>
      </c>
    </row>
    <row r="59" spans="1:8" x14ac:dyDescent="0.25">
      <c r="A59" s="14"/>
      <c r="B59" s="33" t="s">
        <v>28</v>
      </c>
      <c r="C59" s="33" t="s">
        <v>138</v>
      </c>
      <c r="D59" s="44" t="s">
        <v>29</v>
      </c>
      <c r="E59" s="55">
        <v>8</v>
      </c>
      <c r="F59" s="45">
        <v>7</v>
      </c>
      <c r="G59" s="45"/>
      <c r="H59" s="244">
        <f t="shared" si="4"/>
        <v>15</v>
      </c>
    </row>
    <row r="60" spans="1:8" x14ac:dyDescent="0.25">
      <c r="A60" s="14"/>
      <c r="B60" s="33" t="s">
        <v>129</v>
      </c>
      <c r="C60" s="33" t="s">
        <v>130</v>
      </c>
      <c r="D60" s="44" t="s">
        <v>131</v>
      </c>
      <c r="E60" s="55"/>
      <c r="F60" s="45">
        <v>13</v>
      </c>
      <c r="G60" s="45"/>
      <c r="H60" s="244">
        <f t="shared" si="4"/>
        <v>13</v>
      </c>
    </row>
    <row r="61" spans="1:8" x14ac:dyDescent="0.25">
      <c r="A61" s="14"/>
      <c r="B61" s="33" t="s">
        <v>75</v>
      </c>
      <c r="C61" s="33" t="s">
        <v>86</v>
      </c>
      <c r="D61" s="44" t="s">
        <v>77</v>
      </c>
      <c r="E61" s="55">
        <v>10</v>
      </c>
      <c r="F61" s="45"/>
      <c r="G61" s="45"/>
      <c r="H61" s="244">
        <f t="shared" si="4"/>
        <v>10</v>
      </c>
    </row>
    <row r="62" spans="1:8" x14ac:dyDescent="0.25">
      <c r="A62" s="14"/>
      <c r="B62" s="33" t="s">
        <v>132</v>
      </c>
      <c r="C62" s="33" t="s">
        <v>133</v>
      </c>
      <c r="D62" s="44" t="s">
        <v>134</v>
      </c>
      <c r="E62" s="34"/>
      <c r="F62" s="45">
        <v>10</v>
      </c>
      <c r="G62" s="45"/>
      <c r="H62" s="244">
        <f t="shared" si="4"/>
        <v>10</v>
      </c>
    </row>
    <row r="63" spans="1:8" x14ac:dyDescent="0.25">
      <c r="A63" s="14"/>
      <c r="B63" s="33" t="s">
        <v>8</v>
      </c>
      <c r="C63" s="33" t="s">
        <v>87</v>
      </c>
      <c r="D63" s="44" t="s">
        <v>10</v>
      </c>
      <c r="E63" s="34">
        <v>9</v>
      </c>
      <c r="F63" s="45"/>
      <c r="G63" s="45"/>
      <c r="H63" s="244">
        <f t="shared" si="4"/>
        <v>9</v>
      </c>
    </row>
    <row r="64" spans="1:8" x14ac:dyDescent="0.25">
      <c r="A64" s="14"/>
      <c r="B64" s="33" t="s">
        <v>135</v>
      </c>
      <c r="C64" s="33" t="s">
        <v>136</v>
      </c>
      <c r="D64" s="44" t="s">
        <v>137</v>
      </c>
      <c r="E64" s="34"/>
      <c r="F64" s="45">
        <v>8</v>
      </c>
      <c r="G64" s="56"/>
      <c r="H64" s="244">
        <f t="shared" si="4"/>
        <v>8</v>
      </c>
    </row>
    <row r="65" spans="1:8" x14ac:dyDescent="0.25">
      <c r="A65" s="14"/>
      <c r="B65" s="33" t="s">
        <v>36</v>
      </c>
      <c r="C65" s="33" t="s">
        <v>88</v>
      </c>
      <c r="D65" s="44" t="s">
        <v>37</v>
      </c>
      <c r="E65" s="34">
        <v>7</v>
      </c>
      <c r="F65" s="45"/>
      <c r="G65" s="45"/>
      <c r="H65" s="244">
        <f t="shared" si="4"/>
        <v>7</v>
      </c>
    </row>
    <row r="66" spans="1:8" x14ac:dyDescent="0.25">
      <c r="A66" s="14"/>
      <c r="B66" s="33"/>
      <c r="C66" s="33"/>
      <c r="D66" s="44"/>
      <c r="E66" s="34"/>
      <c r="F66" s="45"/>
      <c r="G66" s="45"/>
      <c r="H66" s="244">
        <f t="shared" ref="H66:H67" si="5">SUM(E66:G66)</f>
        <v>0</v>
      </c>
    </row>
    <row r="67" spans="1:8" x14ac:dyDescent="0.25">
      <c r="A67" s="14"/>
      <c r="B67" s="33"/>
      <c r="C67" s="33"/>
      <c r="D67" s="44"/>
      <c r="E67" s="34"/>
      <c r="F67" s="45"/>
      <c r="G67" s="45"/>
      <c r="H67" s="244">
        <f t="shared" si="5"/>
        <v>0</v>
      </c>
    </row>
    <row r="68" spans="1:8" x14ac:dyDescent="0.25">
      <c r="B68" s="57"/>
      <c r="C68" s="57"/>
      <c r="D68" s="58"/>
      <c r="E68" s="59"/>
      <c r="F68" s="59"/>
      <c r="G68" s="60"/>
      <c r="H68" s="61"/>
    </row>
    <row r="69" spans="1:8" x14ac:dyDescent="0.25">
      <c r="B69" s="57"/>
      <c r="C69" s="57"/>
      <c r="D69" s="58"/>
      <c r="E69" s="59"/>
      <c r="F69" s="59"/>
      <c r="G69" s="37"/>
      <c r="H69" s="61"/>
    </row>
    <row r="70" spans="1:8" x14ac:dyDescent="0.25">
      <c r="C70" s="17"/>
      <c r="D70" s="17"/>
      <c r="E70" s="23" t="s">
        <v>2</v>
      </c>
      <c r="F70" s="23" t="s">
        <v>2</v>
      </c>
      <c r="G70" s="240" t="s">
        <v>216</v>
      </c>
      <c r="H70" s="14"/>
    </row>
    <row r="71" spans="1:8" ht="18.75" x14ac:dyDescent="0.25">
      <c r="A71" s="22"/>
      <c r="B71" s="24" t="s">
        <v>46</v>
      </c>
      <c r="C71" s="17"/>
      <c r="D71" s="17"/>
      <c r="E71" s="67">
        <v>44864</v>
      </c>
      <c r="F71" s="25" t="s">
        <v>107</v>
      </c>
      <c r="G71" s="25"/>
      <c r="H71" s="14"/>
    </row>
    <row r="72" spans="1:8" x14ac:dyDescent="0.25">
      <c r="A72" s="22"/>
      <c r="B72" s="38" t="s">
        <v>4</v>
      </c>
      <c r="C72" s="39" t="s">
        <v>5</v>
      </c>
      <c r="D72" s="40" t="s">
        <v>6</v>
      </c>
      <c r="E72" s="62"/>
      <c r="F72" s="62"/>
      <c r="G72" s="63"/>
      <c r="H72" s="64" t="s">
        <v>7</v>
      </c>
    </row>
    <row r="73" spans="1:8" x14ac:dyDescent="0.25">
      <c r="A73" s="14">
        <v>1</v>
      </c>
      <c r="B73" s="87" t="s">
        <v>34</v>
      </c>
      <c r="C73" s="87" t="s">
        <v>35</v>
      </c>
      <c r="D73" s="88" t="s">
        <v>81</v>
      </c>
      <c r="E73" s="246">
        <v>25</v>
      </c>
      <c r="F73" s="246">
        <v>25</v>
      </c>
      <c r="G73" s="246"/>
      <c r="H73" s="245">
        <f t="shared" ref="H73:H84" si="6">SUM(E73:G73)</f>
        <v>50</v>
      </c>
    </row>
    <row r="74" spans="1:8" x14ac:dyDescent="0.25">
      <c r="A74" s="14">
        <v>2</v>
      </c>
      <c r="B74" s="50" t="s">
        <v>41</v>
      </c>
      <c r="C74" s="33" t="s">
        <v>42</v>
      </c>
      <c r="D74" s="51" t="s">
        <v>49</v>
      </c>
      <c r="E74" s="47">
        <v>17</v>
      </c>
      <c r="F74" s="47">
        <v>22</v>
      </c>
      <c r="G74" s="47"/>
      <c r="H74" s="245">
        <f t="shared" si="6"/>
        <v>39</v>
      </c>
    </row>
    <row r="75" spans="1:8" x14ac:dyDescent="0.25">
      <c r="A75" s="14">
        <v>3</v>
      </c>
      <c r="B75" s="33" t="s">
        <v>82</v>
      </c>
      <c r="C75" s="33" t="s">
        <v>89</v>
      </c>
      <c r="D75" s="51" t="s">
        <v>52</v>
      </c>
      <c r="E75" s="47">
        <v>22</v>
      </c>
      <c r="F75" s="47">
        <v>8</v>
      </c>
      <c r="G75" s="47"/>
      <c r="H75" s="245">
        <f t="shared" si="6"/>
        <v>30</v>
      </c>
    </row>
    <row r="76" spans="1:8" x14ac:dyDescent="0.25">
      <c r="A76" s="14">
        <v>4</v>
      </c>
      <c r="B76" s="33" t="s">
        <v>43</v>
      </c>
      <c r="C76" s="33" t="s">
        <v>44</v>
      </c>
      <c r="D76" s="44" t="s">
        <v>45</v>
      </c>
      <c r="E76" s="47">
        <v>15</v>
      </c>
      <c r="F76" s="47">
        <v>10</v>
      </c>
      <c r="G76" s="47"/>
      <c r="H76" s="245">
        <f t="shared" si="6"/>
        <v>25</v>
      </c>
    </row>
    <row r="77" spans="1:8" x14ac:dyDescent="0.25">
      <c r="A77" s="14">
        <v>5</v>
      </c>
      <c r="B77" s="33" t="s">
        <v>90</v>
      </c>
      <c r="C77" s="33" t="s">
        <v>91</v>
      </c>
      <c r="D77" s="44" t="s">
        <v>92</v>
      </c>
      <c r="E77" s="47">
        <v>19</v>
      </c>
      <c r="F77" s="47"/>
      <c r="G77" s="47"/>
      <c r="H77" s="245">
        <f t="shared" si="6"/>
        <v>19</v>
      </c>
    </row>
    <row r="78" spans="1:8" x14ac:dyDescent="0.25">
      <c r="A78" s="14">
        <v>5</v>
      </c>
      <c r="B78" s="33" t="s">
        <v>139</v>
      </c>
      <c r="C78" s="33" t="s">
        <v>140</v>
      </c>
      <c r="D78" s="44" t="s">
        <v>141</v>
      </c>
      <c r="E78" s="47"/>
      <c r="F78" s="47">
        <v>19</v>
      </c>
      <c r="G78" s="47"/>
      <c r="H78" s="245">
        <f t="shared" si="6"/>
        <v>19</v>
      </c>
    </row>
    <row r="79" spans="1:8" x14ac:dyDescent="0.25">
      <c r="A79" s="14"/>
      <c r="B79" s="50" t="s">
        <v>142</v>
      </c>
      <c r="C79" s="33" t="s">
        <v>143</v>
      </c>
      <c r="D79" s="51" t="s">
        <v>144</v>
      </c>
      <c r="E79" s="47"/>
      <c r="F79" s="47">
        <v>17</v>
      </c>
      <c r="G79" s="47"/>
      <c r="H79" s="245">
        <f t="shared" si="6"/>
        <v>17</v>
      </c>
    </row>
    <row r="80" spans="1:8" x14ac:dyDescent="0.25">
      <c r="A80" s="14"/>
      <c r="B80" s="31" t="s">
        <v>145</v>
      </c>
      <c r="C80" s="50" t="s">
        <v>146</v>
      </c>
      <c r="D80" s="42" t="s">
        <v>81</v>
      </c>
      <c r="E80" s="47"/>
      <c r="F80" s="47">
        <v>15</v>
      </c>
      <c r="G80" s="47"/>
      <c r="H80" s="245">
        <f t="shared" si="6"/>
        <v>15</v>
      </c>
    </row>
    <row r="81" spans="1:8" x14ac:dyDescent="0.25">
      <c r="A81" s="14"/>
      <c r="B81" s="33" t="s">
        <v>147</v>
      </c>
      <c r="C81" s="33" t="s">
        <v>148</v>
      </c>
      <c r="D81" s="44" t="s">
        <v>149</v>
      </c>
      <c r="E81" s="47"/>
      <c r="F81" s="47">
        <v>13</v>
      </c>
      <c r="G81" s="47"/>
      <c r="H81" s="245">
        <f t="shared" si="6"/>
        <v>13</v>
      </c>
    </row>
    <row r="82" spans="1:8" x14ac:dyDescent="0.25">
      <c r="A82" s="14"/>
      <c r="B82" s="33" t="s">
        <v>36</v>
      </c>
      <c r="C82" s="33" t="s">
        <v>150</v>
      </c>
      <c r="D82" s="44" t="s">
        <v>37</v>
      </c>
      <c r="E82" s="47"/>
      <c r="F82" s="47">
        <v>9</v>
      </c>
      <c r="G82" s="47"/>
      <c r="H82" s="245">
        <f t="shared" si="6"/>
        <v>9</v>
      </c>
    </row>
    <row r="83" spans="1:8" x14ac:dyDescent="0.25">
      <c r="A83" s="14"/>
      <c r="B83" s="50" t="s">
        <v>151</v>
      </c>
      <c r="C83" s="33" t="s">
        <v>152</v>
      </c>
      <c r="D83" s="51" t="s">
        <v>47</v>
      </c>
      <c r="E83" s="47"/>
      <c r="F83" s="47">
        <v>7</v>
      </c>
      <c r="G83" s="47"/>
      <c r="H83" s="245">
        <f t="shared" si="6"/>
        <v>7</v>
      </c>
    </row>
    <row r="84" spans="1:8" x14ac:dyDescent="0.25">
      <c r="A84" s="14"/>
      <c r="B84" s="50"/>
      <c r="C84" s="33"/>
      <c r="D84" s="51"/>
      <c r="E84" s="47"/>
      <c r="F84" s="47"/>
      <c r="G84" s="47"/>
      <c r="H84" s="245">
        <f t="shared" si="6"/>
        <v>0</v>
      </c>
    </row>
    <row r="85" spans="1:8" x14ac:dyDescent="0.25">
      <c r="A85" s="14"/>
      <c r="B85" s="50"/>
      <c r="C85" s="33"/>
      <c r="D85" s="51"/>
      <c r="E85" s="47"/>
      <c r="F85" s="47"/>
      <c r="G85" s="47"/>
      <c r="H85" s="245">
        <f t="shared" ref="H85:H88" si="7">SUM(E85:G85)</f>
        <v>0</v>
      </c>
    </row>
    <row r="86" spans="1:8" x14ac:dyDescent="0.25">
      <c r="A86" s="14"/>
      <c r="B86" s="50"/>
      <c r="C86" s="50"/>
      <c r="D86" s="51"/>
      <c r="E86" s="47"/>
      <c r="F86" s="47"/>
      <c r="G86" s="47"/>
      <c r="H86" s="245">
        <f t="shared" si="7"/>
        <v>0</v>
      </c>
    </row>
    <row r="87" spans="1:8" x14ac:dyDescent="0.25">
      <c r="A87" s="14"/>
      <c r="B87" s="50"/>
      <c r="C87" s="50"/>
      <c r="D87" s="51"/>
      <c r="E87" s="47"/>
      <c r="F87" s="47"/>
      <c r="G87" s="47"/>
      <c r="H87" s="245">
        <f t="shared" si="7"/>
        <v>0</v>
      </c>
    </row>
    <row r="88" spans="1:8" x14ac:dyDescent="0.25">
      <c r="A88" s="14"/>
      <c r="B88" s="50"/>
      <c r="C88" s="50"/>
      <c r="D88" s="51"/>
      <c r="E88" s="47"/>
      <c r="F88" s="47"/>
      <c r="G88" s="47"/>
      <c r="H88" s="245">
        <f t="shared" si="7"/>
        <v>0</v>
      </c>
    </row>
    <row r="89" spans="1:8" x14ac:dyDescent="0.25">
      <c r="D89" s="52"/>
      <c r="E89" s="59"/>
      <c r="F89" s="59"/>
      <c r="G89" s="60"/>
      <c r="H89" s="61"/>
    </row>
    <row r="90" spans="1:8" x14ac:dyDescent="0.25">
      <c r="E90" s="65"/>
      <c r="G90" s="22"/>
    </row>
    <row r="91" spans="1:8" x14ac:dyDescent="0.25">
      <c r="C91" s="17"/>
      <c r="D91" s="17"/>
      <c r="E91" s="23" t="s">
        <v>2</v>
      </c>
      <c r="F91" s="23" t="s">
        <v>2</v>
      </c>
      <c r="G91" s="240" t="s">
        <v>216</v>
      </c>
      <c r="H91" s="14"/>
    </row>
    <row r="92" spans="1:8" ht="18.75" x14ac:dyDescent="0.25">
      <c r="A92" s="22"/>
      <c r="B92" s="24" t="s">
        <v>48</v>
      </c>
      <c r="C92" s="17"/>
      <c r="D92" s="17"/>
      <c r="E92" s="67">
        <v>44864</v>
      </c>
      <c r="F92" s="25" t="s">
        <v>107</v>
      </c>
      <c r="G92" s="25"/>
      <c r="H92" s="14"/>
    </row>
    <row r="93" spans="1:8" x14ac:dyDescent="0.25">
      <c r="A93" s="22"/>
      <c r="B93" s="38" t="s">
        <v>4</v>
      </c>
      <c r="C93" s="39" t="s">
        <v>5</v>
      </c>
      <c r="D93" s="40" t="s">
        <v>6</v>
      </c>
      <c r="E93" s="28"/>
      <c r="F93" s="28"/>
      <c r="G93" s="29"/>
      <c r="H93" s="30" t="s">
        <v>7</v>
      </c>
    </row>
    <row r="94" spans="1:8" x14ac:dyDescent="0.25">
      <c r="A94" s="14">
        <v>1</v>
      </c>
      <c r="B94" s="241" t="s">
        <v>93</v>
      </c>
      <c r="C94" s="241" t="s">
        <v>94</v>
      </c>
      <c r="D94" s="241" t="s">
        <v>95</v>
      </c>
      <c r="E94" s="242">
        <v>25</v>
      </c>
      <c r="F94" s="243">
        <v>19</v>
      </c>
      <c r="G94" s="243"/>
      <c r="H94" s="244">
        <f t="shared" ref="H94:H105" si="8">SUM(E94:G94)</f>
        <v>44</v>
      </c>
    </row>
    <row r="95" spans="1:8" x14ac:dyDescent="0.25">
      <c r="A95" s="14">
        <v>2</v>
      </c>
      <c r="B95" s="31" t="s">
        <v>50</v>
      </c>
      <c r="C95" s="33" t="s">
        <v>103</v>
      </c>
      <c r="D95" s="42" t="s">
        <v>51</v>
      </c>
      <c r="E95" s="34">
        <v>15</v>
      </c>
      <c r="F95" s="45">
        <v>13</v>
      </c>
      <c r="G95" s="45"/>
      <c r="H95" s="244">
        <f t="shared" si="8"/>
        <v>28</v>
      </c>
    </row>
    <row r="96" spans="1:8" x14ac:dyDescent="0.25">
      <c r="A96" s="14">
        <v>3</v>
      </c>
      <c r="B96" s="50" t="s">
        <v>217</v>
      </c>
      <c r="C96" s="50" t="s">
        <v>218</v>
      </c>
      <c r="D96" s="50" t="s">
        <v>102</v>
      </c>
      <c r="E96" s="34"/>
      <c r="F96" s="45">
        <v>25</v>
      </c>
      <c r="G96" s="45"/>
      <c r="H96" s="244">
        <f t="shared" si="8"/>
        <v>25</v>
      </c>
    </row>
    <row r="97" spans="1:8" x14ac:dyDescent="0.25">
      <c r="A97" s="14">
        <v>4</v>
      </c>
      <c r="B97" s="33" t="s">
        <v>96</v>
      </c>
      <c r="C97" s="33" t="s">
        <v>97</v>
      </c>
      <c r="D97" s="44" t="s">
        <v>40</v>
      </c>
      <c r="E97" s="34">
        <v>22</v>
      </c>
      <c r="F97" s="45"/>
      <c r="G97" s="45"/>
      <c r="H97" s="244">
        <f t="shared" si="8"/>
        <v>22</v>
      </c>
    </row>
    <row r="98" spans="1:8" x14ac:dyDescent="0.25">
      <c r="A98" s="14">
        <v>5</v>
      </c>
      <c r="B98" s="31" t="s">
        <v>219</v>
      </c>
      <c r="C98" s="31" t="s">
        <v>220</v>
      </c>
      <c r="D98" s="42" t="s">
        <v>40</v>
      </c>
      <c r="E98" s="34"/>
      <c r="F98" s="45">
        <v>22</v>
      </c>
      <c r="G98" s="45"/>
      <c r="H98" s="244">
        <f t="shared" si="8"/>
        <v>22</v>
      </c>
    </row>
    <row r="99" spans="1:8" x14ac:dyDescent="0.25">
      <c r="A99" s="14"/>
      <c r="B99" s="50" t="s">
        <v>98</v>
      </c>
      <c r="C99" s="50" t="s">
        <v>99</v>
      </c>
      <c r="D99" s="50" t="s">
        <v>40</v>
      </c>
      <c r="E99" s="34">
        <v>19</v>
      </c>
      <c r="F99" s="45"/>
      <c r="G99" s="45"/>
      <c r="H99" s="244">
        <f t="shared" si="8"/>
        <v>19</v>
      </c>
    </row>
    <row r="100" spans="1:8" x14ac:dyDescent="0.25">
      <c r="A100" s="14"/>
      <c r="B100" s="50" t="s">
        <v>100</v>
      </c>
      <c r="C100" s="50" t="s">
        <v>101</v>
      </c>
      <c r="D100" s="50" t="s">
        <v>102</v>
      </c>
      <c r="E100" s="34">
        <v>17</v>
      </c>
      <c r="F100" s="45"/>
      <c r="G100" s="45"/>
      <c r="H100" s="244">
        <f t="shared" si="8"/>
        <v>17</v>
      </c>
    </row>
    <row r="101" spans="1:8" x14ac:dyDescent="0.25">
      <c r="A101" s="14"/>
      <c r="B101" s="50" t="s">
        <v>221</v>
      </c>
      <c r="C101" s="50" t="s">
        <v>222</v>
      </c>
      <c r="D101" s="66" t="s">
        <v>10</v>
      </c>
      <c r="E101" s="34"/>
      <c r="F101" s="45">
        <v>17</v>
      </c>
      <c r="G101" s="45"/>
      <c r="H101" s="244">
        <f t="shared" si="8"/>
        <v>17</v>
      </c>
    </row>
    <row r="102" spans="1:8" x14ac:dyDescent="0.25">
      <c r="A102" s="14"/>
      <c r="B102" s="33" t="s">
        <v>223</v>
      </c>
      <c r="C102" s="33" t="s">
        <v>224</v>
      </c>
      <c r="D102" s="44" t="s">
        <v>225</v>
      </c>
      <c r="E102" s="34"/>
      <c r="F102" s="45">
        <v>15</v>
      </c>
      <c r="G102" s="45"/>
      <c r="H102" s="244">
        <f t="shared" si="8"/>
        <v>15</v>
      </c>
    </row>
    <row r="103" spans="1:8" x14ac:dyDescent="0.25">
      <c r="A103" s="14"/>
      <c r="B103" s="33" t="s">
        <v>104</v>
      </c>
      <c r="C103" s="33" t="s">
        <v>105</v>
      </c>
      <c r="D103" s="44" t="s">
        <v>106</v>
      </c>
      <c r="E103" s="34">
        <v>13</v>
      </c>
      <c r="F103" s="45"/>
      <c r="G103" s="45"/>
      <c r="H103" s="244">
        <f t="shared" si="8"/>
        <v>13</v>
      </c>
    </row>
    <row r="104" spans="1:8" x14ac:dyDescent="0.25">
      <c r="A104" s="14"/>
      <c r="B104" s="33"/>
      <c r="C104" s="33"/>
      <c r="D104" s="44"/>
      <c r="E104" s="34"/>
      <c r="F104" s="45"/>
      <c r="G104" s="45"/>
      <c r="H104" s="244">
        <f t="shared" si="8"/>
        <v>0</v>
      </c>
    </row>
    <row r="105" spans="1:8" x14ac:dyDescent="0.25">
      <c r="A105" s="14"/>
      <c r="B105" s="33"/>
      <c r="C105" s="33"/>
      <c r="D105" s="44"/>
      <c r="E105" s="34"/>
      <c r="F105" s="45"/>
      <c r="G105" s="45"/>
      <c r="H105" s="244">
        <f t="shared" si="8"/>
        <v>0</v>
      </c>
    </row>
    <row r="106" spans="1:8" x14ac:dyDescent="0.25">
      <c r="A106" s="14"/>
      <c r="B106" s="33"/>
      <c r="C106" s="33"/>
      <c r="D106" s="44"/>
      <c r="E106" s="34"/>
      <c r="F106" s="45"/>
      <c r="G106" s="45"/>
      <c r="H106" s="244">
        <f t="shared" ref="H106:H108" si="9">SUM(E106:G106)</f>
        <v>0</v>
      </c>
    </row>
    <row r="107" spans="1:8" x14ac:dyDescent="0.25">
      <c r="A107" s="14"/>
      <c r="B107" s="33"/>
      <c r="C107" s="33"/>
      <c r="D107" s="44"/>
      <c r="E107" s="34"/>
      <c r="F107" s="45"/>
      <c r="G107" s="45"/>
      <c r="H107" s="244">
        <f t="shared" si="9"/>
        <v>0</v>
      </c>
    </row>
    <row r="108" spans="1:8" x14ac:dyDescent="0.25">
      <c r="A108" s="14"/>
      <c r="B108" s="50"/>
      <c r="C108" s="50"/>
      <c r="D108" s="50"/>
      <c r="E108" s="34"/>
      <c r="F108" s="45"/>
      <c r="G108" s="45"/>
      <c r="H108" s="244">
        <f t="shared" si="9"/>
        <v>0</v>
      </c>
    </row>
  </sheetData>
  <sortState xmlns:xlrd2="http://schemas.microsoft.com/office/spreadsheetml/2017/richdata2" ref="A52:H56">
    <sortCondition ref="A52:A5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F7D6-E318-418A-9FF7-73171814A548}">
  <dimension ref="A1:I96"/>
  <sheetViews>
    <sheetView topLeftCell="A3" workbookViewId="0">
      <selection activeCell="A4" sqref="A4"/>
    </sheetView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6" width="10.85546875" customWidth="1"/>
    <col min="7" max="7" width="13.28515625" bestFit="1" customWidth="1"/>
    <col min="8" max="8" width="11.85546875" bestFit="1" customWidth="1"/>
    <col min="9" max="9" width="12.85546875" customWidth="1"/>
  </cols>
  <sheetData>
    <row r="1" spans="1:9" s="138" customFormat="1" ht="18.75" customHeight="1" x14ac:dyDescent="0.3">
      <c r="A1" s="133"/>
      <c r="B1" s="134" t="s">
        <v>172</v>
      </c>
      <c r="C1" s="134"/>
      <c r="D1" s="135"/>
      <c r="E1" s="135"/>
      <c r="F1" s="136"/>
      <c r="G1" s="135"/>
      <c r="H1" s="137"/>
    </row>
    <row r="2" spans="1:9" ht="15" customHeight="1" x14ac:dyDescent="0.25">
      <c r="A2" s="93"/>
      <c r="B2" s="139" t="s">
        <v>173</v>
      </c>
      <c r="C2" s="139"/>
      <c r="D2" s="140"/>
      <c r="E2" s="140"/>
      <c r="F2" s="141"/>
      <c r="G2" s="140"/>
      <c r="H2" s="93"/>
    </row>
    <row r="3" spans="1:9" ht="15" customHeight="1" x14ac:dyDescent="0.25">
      <c r="A3" s="93"/>
      <c r="B3" s="140" t="s">
        <v>174</v>
      </c>
      <c r="C3" s="140"/>
      <c r="D3" s="140"/>
      <c r="E3" s="140"/>
      <c r="F3" s="141"/>
      <c r="G3" s="140"/>
      <c r="H3" s="93"/>
    </row>
    <row r="4" spans="1:9" ht="15" customHeight="1" x14ac:dyDescent="0.25">
      <c r="A4" s="142"/>
      <c r="B4" s="143" t="s">
        <v>175</v>
      </c>
      <c r="C4" s="143"/>
      <c r="D4" s="140"/>
      <c r="E4" s="140"/>
      <c r="F4" s="84"/>
      <c r="G4" s="140"/>
      <c r="H4" s="93"/>
    </row>
    <row r="5" spans="1:9" x14ac:dyDescent="0.25">
      <c r="A5" s="142"/>
      <c r="B5" s="140"/>
      <c r="C5" s="140"/>
      <c r="D5" s="140"/>
      <c r="E5" s="257" t="s">
        <v>180</v>
      </c>
      <c r="F5" s="174" t="s">
        <v>158</v>
      </c>
      <c r="G5" s="174" t="s">
        <v>176</v>
      </c>
      <c r="H5" s="177" t="s">
        <v>616</v>
      </c>
    </row>
    <row r="6" spans="1:9" x14ac:dyDescent="0.25">
      <c r="A6" s="142"/>
      <c r="B6" s="140"/>
      <c r="C6" s="140"/>
      <c r="D6" s="140"/>
      <c r="E6" s="258" t="s">
        <v>181</v>
      </c>
      <c r="F6" s="258" t="s">
        <v>228</v>
      </c>
      <c r="G6" s="258" t="s">
        <v>183</v>
      </c>
    </row>
    <row r="7" spans="1:9" ht="15" customHeight="1" x14ac:dyDescent="0.25">
      <c r="A7" s="142"/>
      <c r="B7" s="144" t="s">
        <v>4</v>
      </c>
      <c r="C7" s="145" t="s">
        <v>5</v>
      </c>
      <c r="D7" s="146" t="s">
        <v>6</v>
      </c>
      <c r="E7" s="147"/>
      <c r="F7" s="147"/>
      <c r="G7" s="147"/>
      <c r="H7" s="147"/>
      <c r="I7" s="148" t="s">
        <v>7</v>
      </c>
    </row>
    <row r="8" spans="1:9" ht="15" customHeight="1" x14ac:dyDescent="0.25">
      <c r="A8" s="93">
        <v>1</v>
      </c>
      <c r="B8" s="149" t="s">
        <v>108</v>
      </c>
      <c r="C8" s="149" t="s">
        <v>109</v>
      </c>
      <c r="D8" s="265" t="s">
        <v>110</v>
      </c>
      <c r="E8" s="266">
        <v>25</v>
      </c>
      <c r="F8" s="266">
        <v>25</v>
      </c>
      <c r="G8" s="267"/>
      <c r="H8" s="293">
        <v>25</v>
      </c>
      <c r="I8" s="150">
        <f t="shared" ref="I8:I27" si="0">SUM(E8:H8)</f>
        <v>75</v>
      </c>
    </row>
    <row r="9" spans="1:9" ht="15" customHeight="1" x14ac:dyDescent="0.25">
      <c r="A9" s="93">
        <v>2</v>
      </c>
      <c r="B9" s="149" t="s">
        <v>30</v>
      </c>
      <c r="C9" s="149" t="s">
        <v>231</v>
      </c>
      <c r="D9" s="265" t="s">
        <v>31</v>
      </c>
      <c r="E9" s="266">
        <v>19</v>
      </c>
      <c r="F9" s="266">
        <v>22</v>
      </c>
      <c r="G9" s="267">
        <v>25</v>
      </c>
      <c r="H9" s="293"/>
      <c r="I9" s="150">
        <f t="shared" si="0"/>
        <v>66</v>
      </c>
    </row>
    <row r="10" spans="1:9" ht="15" customHeight="1" x14ac:dyDescent="0.25">
      <c r="A10" s="93">
        <v>3</v>
      </c>
      <c r="B10" s="149" t="s">
        <v>8</v>
      </c>
      <c r="C10" s="149" t="s">
        <v>111</v>
      </c>
      <c r="D10" s="265" t="s">
        <v>10</v>
      </c>
      <c r="E10" s="266">
        <v>22</v>
      </c>
      <c r="F10" s="266">
        <v>19</v>
      </c>
      <c r="G10" s="268"/>
      <c r="H10" s="293">
        <v>19</v>
      </c>
      <c r="I10" s="150">
        <f t="shared" si="0"/>
        <v>60</v>
      </c>
    </row>
    <row r="11" spans="1:9" ht="15" customHeight="1" x14ac:dyDescent="0.25">
      <c r="A11" s="93"/>
      <c r="B11" s="33" t="s">
        <v>112</v>
      </c>
      <c r="C11" s="33" t="s">
        <v>232</v>
      </c>
      <c r="D11" s="151" t="s">
        <v>114</v>
      </c>
      <c r="E11" s="152">
        <v>13</v>
      </c>
      <c r="F11" s="152">
        <v>13</v>
      </c>
      <c r="G11" s="153">
        <v>22</v>
      </c>
      <c r="H11" s="117"/>
      <c r="I11" s="150">
        <f t="shared" si="0"/>
        <v>48</v>
      </c>
    </row>
    <row r="12" spans="1:9" ht="15" customHeight="1" x14ac:dyDescent="0.25">
      <c r="A12" s="93"/>
      <c r="B12" s="33" t="s">
        <v>55</v>
      </c>
      <c r="C12" s="33" t="s">
        <v>56</v>
      </c>
      <c r="D12" s="151" t="s">
        <v>47</v>
      </c>
      <c r="E12" s="152">
        <v>15</v>
      </c>
      <c r="F12" s="152">
        <v>17</v>
      </c>
      <c r="G12" s="153"/>
      <c r="H12" s="117">
        <v>15</v>
      </c>
      <c r="I12" s="150">
        <f t="shared" si="0"/>
        <v>47</v>
      </c>
    </row>
    <row r="13" spans="1:9" ht="15" customHeight="1" x14ac:dyDescent="0.25">
      <c r="A13" s="93"/>
      <c r="B13" s="33" t="s">
        <v>22</v>
      </c>
      <c r="C13" s="33" t="s">
        <v>23</v>
      </c>
      <c r="D13" s="151" t="s">
        <v>47</v>
      </c>
      <c r="E13" s="152">
        <v>8</v>
      </c>
      <c r="F13" s="152">
        <v>15</v>
      </c>
      <c r="G13" s="153">
        <v>17</v>
      </c>
      <c r="H13" s="117"/>
      <c r="I13" s="150">
        <f t="shared" si="0"/>
        <v>40</v>
      </c>
    </row>
    <row r="14" spans="1:9" ht="15" customHeight="1" x14ac:dyDescent="0.25">
      <c r="A14" s="93"/>
      <c r="B14" s="33" t="s">
        <v>116</v>
      </c>
      <c r="C14" s="33" t="s">
        <v>117</v>
      </c>
      <c r="D14" s="151" t="s">
        <v>118</v>
      </c>
      <c r="E14" s="152">
        <v>10</v>
      </c>
      <c r="F14" s="152">
        <v>8</v>
      </c>
      <c r="G14" s="153">
        <v>19</v>
      </c>
      <c r="H14" s="117"/>
      <c r="I14" s="150">
        <f t="shared" si="0"/>
        <v>37</v>
      </c>
    </row>
    <row r="15" spans="1:9" ht="15" customHeight="1" x14ac:dyDescent="0.25">
      <c r="A15" s="93"/>
      <c r="B15" s="33" t="s">
        <v>60</v>
      </c>
      <c r="C15" s="33" t="s">
        <v>61</v>
      </c>
      <c r="D15" s="151" t="s">
        <v>27</v>
      </c>
      <c r="E15" s="152">
        <v>17</v>
      </c>
      <c r="F15" s="152">
        <v>10</v>
      </c>
      <c r="G15" s="90"/>
      <c r="H15" s="117"/>
      <c r="I15" s="150">
        <f t="shared" si="0"/>
        <v>27</v>
      </c>
    </row>
    <row r="16" spans="1:9" ht="15" customHeight="1" x14ac:dyDescent="0.25">
      <c r="A16" s="93"/>
      <c r="B16" s="33" t="s">
        <v>236</v>
      </c>
      <c r="C16" s="33" t="s">
        <v>237</v>
      </c>
      <c r="D16" s="151" t="s">
        <v>118</v>
      </c>
      <c r="E16" s="152">
        <v>0</v>
      </c>
      <c r="F16" s="152">
        <v>0</v>
      </c>
      <c r="G16" s="153">
        <v>15</v>
      </c>
      <c r="H16" s="117"/>
      <c r="I16" s="150">
        <f t="shared" si="0"/>
        <v>15</v>
      </c>
    </row>
    <row r="17" spans="1:9" ht="15" customHeight="1" x14ac:dyDescent="0.25">
      <c r="A17" s="93"/>
      <c r="B17" s="33" t="s">
        <v>268</v>
      </c>
      <c r="C17" s="33" t="s">
        <v>269</v>
      </c>
      <c r="D17" s="151" t="s">
        <v>270</v>
      </c>
      <c r="E17" s="152">
        <v>0</v>
      </c>
      <c r="F17" s="90"/>
      <c r="G17" s="153">
        <v>13</v>
      </c>
      <c r="H17" s="117"/>
      <c r="I17" s="150">
        <f t="shared" si="0"/>
        <v>13</v>
      </c>
    </row>
    <row r="18" spans="1:9" ht="15" customHeight="1" x14ac:dyDescent="0.25">
      <c r="A18" s="93"/>
      <c r="B18" s="33" t="s">
        <v>233</v>
      </c>
      <c r="C18" s="33" t="s">
        <v>234</v>
      </c>
      <c r="D18" s="44" t="s">
        <v>235</v>
      </c>
      <c r="E18" s="152"/>
      <c r="F18" s="152">
        <v>9</v>
      </c>
      <c r="G18" s="153"/>
      <c r="H18" s="117"/>
      <c r="I18" s="150">
        <f t="shared" si="0"/>
        <v>9</v>
      </c>
    </row>
    <row r="19" spans="1:9" ht="15" customHeight="1" x14ac:dyDescent="0.25">
      <c r="A19" s="93"/>
      <c r="B19" s="33" t="s">
        <v>57</v>
      </c>
      <c r="C19" s="33" t="s">
        <v>115</v>
      </c>
      <c r="D19" s="44" t="s">
        <v>58</v>
      </c>
      <c r="E19" s="152">
        <v>9</v>
      </c>
      <c r="F19" s="152">
        <v>0</v>
      </c>
      <c r="G19" s="153">
        <v>0</v>
      </c>
      <c r="H19" s="117"/>
      <c r="I19" s="150">
        <f t="shared" si="0"/>
        <v>9</v>
      </c>
    </row>
    <row r="20" spans="1:9" ht="15" customHeight="1" x14ac:dyDescent="0.25">
      <c r="A20" s="93"/>
      <c r="B20" s="33" t="s">
        <v>17</v>
      </c>
      <c r="C20" s="33" t="s">
        <v>59</v>
      </c>
      <c r="D20" s="44" t="s">
        <v>54</v>
      </c>
      <c r="E20" s="152"/>
      <c r="F20" s="152">
        <v>7</v>
      </c>
      <c r="G20" s="154"/>
      <c r="H20" s="117"/>
      <c r="I20" s="150">
        <f t="shared" si="0"/>
        <v>7</v>
      </c>
    </row>
    <row r="21" spans="1:9" ht="15" customHeight="1" x14ac:dyDescent="0.25">
      <c r="A21" s="93"/>
      <c r="B21" s="33" t="s">
        <v>238</v>
      </c>
      <c r="C21" s="33" t="s">
        <v>239</v>
      </c>
      <c r="D21" s="44" t="s">
        <v>77</v>
      </c>
      <c r="E21" s="152"/>
      <c r="F21" s="152">
        <v>0</v>
      </c>
      <c r="G21" s="154"/>
      <c r="H21" s="117"/>
      <c r="I21" s="150">
        <f t="shared" si="0"/>
        <v>0</v>
      </c>
    </row>
    <row r="22" spans="1:9" ht="15" customHeight="1" x14ac:dyDescent="0.25">
      <c r="A22" s="93"/>
      <c r="B22" s="33" t="s">
        <v>240</v>
      </c>
      <c r="C22" s="33" t="s">
        <v>241</v>
      </c>
      <c r="D22" s="44" t="s">
        <v>141</v>
      </c>
      <c r="E22" s="152">
        <v>0</v>
      </c>
      <c r="F22" s="152">
        <v>0</v>
      </c>
      <c r="G22" s="154">
        <v>0</v>
      </c>
      <c r="H22" s="117"/>
      <c r="I22" s="150">
        <f t="shared" si="0"/>
        <v>0</v>
      </c>
    </row>
    <row r="23" spans="1:9" ht="15" customHeight="1" x14ac:dyDescent="0.25">
      <c r="B23" s="33" t="s">
        <v>242</v>
      </c>
      <c r="C23" s="33" t="s">
        <v>243</v>
      </c>
      <c r="D23" s="89" t="s">
        <v>244</v>
      </c>
      <c r="E23" s="153">
        <v>0</v>
      </c>
      <c r="F23" s="153">
        <v>0</v>
      </c>
      <c r="G23" s="154"/>
      <c r="H23" s="117"/>
      <c r="I23" s="150">
        <f t="shared" si="0"/>
        <v>0</v>
      </c>
    </row>
    <row r="24" spans="1:9" ht="15" customHeight="1" x14ac:dyDescent="0.25">
      <c r="B24" s="33" t="s">
        <v>245</v>
      </c>
      <c r="C24" s="33" t="s">
        <v>246</v>
      </c>
      <c r="D24" s="44" t="s">
        <v>27</v>
      </c>
      <c r="E24" s="152">
        <v>0</v>
      </c>
      <c r="F24" s="152">
        <v>0</v>
      </c>
      <c r="G24" s="154"/>
      <c r="H24" s="117"/>
      <c r="I24" s="150">
        <f t="shared" si="0"/>
        <v>0</v>
      </c>
    </row>
    <row r="25" spans="1:9" ht="15" customHeight="1" x14ac:dyDescent="0.25">
      <c r="B25" s="33" t="s">
        <v>247</v>
      </c>
      <c r="C25" s="33" t="s">
        <v>248</v>
      </c>
      <c r="D25" s="44" t="s">
        <v>249</v>
      </c>
      <c r="E25" s="152"/>
      <c r="F25" s="152">
        <v>0</v>
      </c>
      <c r="G25" s="154"/>
      <c r="H25" s="117"/>
      <c r="I25" s="150">
        <f t="shared" si="0"/>
        <v>0</v>
      </c>
    </row>
    <row r="26" spans="1:9" ht="15" customHeight="1" x14ac:dyDescent="0.25">
      <c r="B26" s="54" t="s">
        <v>272</v>
      </c>
      <c r="C26" s="54" t="s">
        <v>590</v>
      </c>
      <c r="D26" s="70" t="s">
        <v>273</v>
      </c>
      <c r="E26" s="155">
        <v>0</v>
      </c>
      <c r="F26" s="97"/>
      <c r="G26" s="156">
        <v>0</v>
      </c>
      <c r="H26" s="117"/>
      <c r="I26" s="150">
        <f t="shared" si="0"/>
        <v>0</v>
      </c>
    </row>
    <row r="27" spans="1:9" ht="15" customHeight="1" x14ac:dyDescent="0.25">
      <c r="B27" s="54" t="s">
        <v>274</v>
      </c>
      <c r="C27" s="54" t="s">
        <v>120</v>
      </c>
      <c r="D27" s="70" t="s">
        <v>51</v>
      </c>
      <c r="E27" s="155">
        <v>0</v>
      </c>
      <c r="F27" s="97"/>
      <c r="G27" s="156"/>
      <c r="H27" s="117"/>
      <c r="I27" s="150">
        <f t="shared" si="0"/>
        <v>0</v>
      </c>
    </row>
    <row r="28" spans="1:9" ht="15" customHeight="1" x14ac:dyDescent="0.25">
      <c r="B28" s="54"/>
      <c r="C28" s="54"/>
      <c r="D28" s="70"/>
      <c r="E28" s="155"/>
      <c r="F28" s="97"/>
      <c r="G28" s="156"/>
      <c r="H28" s="117"/>
      <c r="I28" s="150">
        <f t="shared" ref="I28:I31" si="1">SUM(E28:H28)</f>
        <v>0</v>
      </c>
    </row>
    <row r="29" spans="1:9" ht="15" customHeight="1" x14ac:dyDescent="0.25">
      <c r="B29" s="54"/>
      <c r="C29" s="54"/>
      <c r="D29" s="70"/>
      <c r="E29" s="155"/>
      <c r="F29" s="97"/>
      <c r="G29" s="156"/>
      <c r="H29" s="117"/>
      <c r="I29" s="150">
        <f t="shared" si="1"/>
        <v>0</v>
      </c>
    </row>
    <row r="30" spans="1:9" ht="15" customHeight="1" x14ac:dyDescent="0.25">
      <c r="B30" s="33"/>
      <c r="C30" s="33"/>
      <c r="D30" s="44"/>
      <c r="E30" s="152"/>
      <c r="F30" s="90"/>
      <c r="G30" s="153"/>
      <c r="H30" s="117"/>
      <c r="I30" s="150">
        <f t="shared" si="1"/>
        <v>0</v>
      </c>
    </row>
    <row r="31" spans="1:9" ht="15" customHeight="1" x14ac:dyDescent="0.25">
      <c r="B31" s="33"/>
      <c r="C31" s="33"/>
      <c r="D31" s="44"/>
      <c r="E31" s="152"/>
      <c r="F31" s="90"/>
      <c r="G31" s="153"/>
      <c r="H31" s="117"/>
      <c r="I31" s="150">
        <f t="shared" si="1"/>
        <v>0</v>
      </c>
    </row>
    <row r="34" spans="1:9" s="138" customFormat="1" ht="15.75" customHeight="1" x14ac:dyDescent="0.3">
      <c r="A34" s="137"/>
      <c r="B34" s="134" t="s">
        <v>177</v>
      </c>
      <c r="D34" s="135"/>
      <c r="E34" s="135"/>
      <c r="F34" s="136"/>
      <c r="G34" s="135"/>
      <c r="H34" s="137"/>
    </row>
    <row r="35" spans="1:9" ht="15.75" customHeight="1" x14ac:dyDescent="0.25">
      <c r="A35" s="93"/>
      <c r="B35" s="330" t="s">
        <v>173</v>
      </c>
      <c r="C35" s="331"/>
      <c r="D35" s="140"/>
      <c r="E35" s="140"/>
      <c r="F35" s="140"/>
      <c r="G35" s="140"/>
      <c r="H35" s="93"/>
    </row>
    <row r="36" spans="1:9" ht="15.75" customHeight="1" x14ac:dyDescent="0.25">
      <c r="A36" s="93"/>
      <c r="B36" s="140" t="s">
        <v>174</v>
      </c>
      <c r="C36" s="140"/>
      <c r="D36" s="140"/>
      <c r="E36" s="140"/>
      <c r="F36" s="140"/>
      <c r="G36" s="140"/>
      <c r="H36" s="93"/>
    </row>
    <row r="37" spans="1:9" ht="15.75" customHeight="1" x14ac:dyDescent="0.25">
      <c r="A37" s="142"/>
      <c r="B37" s="143" t="s">
        <v>175</v>
      </c>
      <c r="C37" s="143"/>
      <c r="D37" s="140"/>
      <c r="E37" s="140"/>
      <c r="F37" s="84"/>
      <c r="G37" s="140"/>
      <c r="H37" s="93"/>
    </row>
    <row r="38" spans="1:9" x14ac:dyDescent="0.25">
      <c r="A38" s="142"/>
      <c r="B38" s="140"/>
      <c r="C38" s="140"/>
      <c r="D38" s="140"/>
      <c r="E38" s="84" t="s">
        <v>180</v>
      </c>
      <c r="F38" s="105" t="s">
        <v>158</v>
      </c>
      <c r="G38" s="105" t="s">
        <v>176</v>
      </c>
      <c r="H38" s="177" t="s">
        <v>616</v>
      </c>
    </row>
    <row r="39" spans="1:9" x14ac:dyDescent="0.25">
      <c r="A39" s="142"/>
      <c r="B39" s="140"/>
      <c r="C39" s="140"/>
      <c r="D39" s="140"/>
      <c r="E39" s="256" t="s">
        <v>181</v>
      </c>
      <c r="F39" s="256" t="s">
        <v>182</v>
      </c>
      <c r="G39" s="256" t="s">
        <v>183</v>
      </c>
    </row>
    <row r="40" spans="1:9" x14ac:dyDescent="0.25">
      <c r="A40" s="142"/>
      <c r="B40" s="144" t="s">
        <v>4</v>
      </c>
      <c r="C40" s="145" t="s">
        <v>5</v>
      </c>
      <c r="D40" s="146" t="s">
        <v>6</v>
      </c>
      <c r="E40" s="147"/>
      <c r="F40" s="147"/>
      <c r="G40" s="147"/>
      <c r="H40" s="147"/>
      <c r="I40" s="157" t="s">
        <v>7</v>
      </c>
    </row>
    <row r="41" spans="1:9" x14ac:dyDescent="0.25">
      <c r="A41" s="93">
        <v>1</v>
      </c>
      <c r="B41" s="149" t="s">
        <v>28</v>
      </c>
      <c r="C41" s="149" t="s">
        <v>138</v>
      </c>
      <c r="D41" s="159" t="s">
        <v>29</v>
      </c>
      <c r="E41" s="266">
        <v>22</v>
      </c>
      <c r="F41" s="266">
        <v>22</v>
      </c>
      <c r="G41" s="268"/>
      <c r="H41" s="267">
        <v>19</v>
      </c>
      <c r="I41" s="150">
        <f t="shared" ref="I41:I57" si="2">SUM(E41:H41)</f>
        <v>63</v>
      </c>
    </row>
    <row r="42" spans="1:9" x14ac:dyDescent="0.25">
      <c r="A42" s="93">
        <v>2</v>
      </c>
      <c r="B42" s="149" t="s">
        <v>19</v>
      </c>
      <c r="C42" s="149" t="s">
        <v>254</v>
      </c>
      <c r="D42" s="159" t="s">
        <v>21</v>
      </c>
      <c r="E42" s="266">
        <v>13</v>
      </c>
      <c r="F42" s="266">
        <v>17</v>
      </c>
      <c r="G42" s="268">
        <v>22</v>
      </c>
      <c r="H42" s="267"/>
      <c r="I42" s="150">
        <f t="shared" si="2"/>
        <v>52</v>
      </c>
    </row>
    <row r="43" spans="1:9" x14ac:dyDescent="0.25">
      <c r="A43" s="93">
        <v>3</v>
      </c>
      <c r="B43" s="149" t="s">
        <v>34</v>
      </c>
      <c r="C43" s="149" t="s">
        <v>80</v>
      </c>
      <c r="D43" s="159" t="s">
        <v>81</v>
      </c>
      <c r="E43" s="266">
        <v>25</v>
      </c>
      <c r="F43" s="267"/>
      <c r="G43" s="268"/>
      <c r="H43" s="293">
        <v>19</v>
      </c>
      <c r="I43" s="150">
        <f t="shared" si="2"/>
        <v>44</v>
      </c>
    </row>
    <row r="44" spans="1:9" x14ac:dyDescent="0.25">
      <c r="A44" s="93"/>
      <c r="B44" s="94" t="s">
        <v>250</v>
      </c>
      <c r="C44" s="94" t="s">
        <v>251</v>
      </c>
      <c r="D44" s="94" t="s">
        <v>40</v>
      </c>
      <c r="E44" s="90">
        <v>17</v>
      </c>
      <c r="F44" s="90">
        <v>25</v>
      </c>
      <c r="G44" s="90"/>
      <c r="H44" s="90"/>
      <c r="I44" s="150">
        <f t="shared" si="2"/>
        <v>42</v>
      </c>
    </row>
    <row r="45" spans="1:9" x14ac:dyDescent="0.25">
      <c r="A45" s="93"/>
      <c r="B45" s="33" t="s">
        <v>78</v>
      </c>
      <c r="C45" s="33" t="s">
        <v>79</v>
      </c>
      <c r="D45" s="44" t="s">
        <v>134</v>
      </c>
      <c r="E45" s="152">
        <v>19</v>
      </c>
      <c r="F45" s="152">
        <v>0</v>
      </c>
      <c r="G45" s="153"/>
      <c r="H45" s="117">
        <v>19</v>
      </c>
      <c r="I45" s="150">
        <f t="shared" si="2"/>
        <v>38</v>
      </c>
    </row>
    <row r="46" spans="1:9" x14ac:dyDescent="0.25">
      <c r="A46" s="93"/>
      <c r="B46" s="33" t="s">
        <v>129</v>
      </c>
      <c r="C46" s="33" t="s">
        <v>258</v>
      </c>
      <c r="D46" s="96" t="s">
        <v>131</v>
      </c>
      <c r="E46" s="160">
        <v>15</v>
      </c>
      <c r="F46" s="160">
        <v>10</v>
      </c>
      <c r="G46" s="153"/>
      <c r="H46" s="117"/>
      <c r="I46" s="150">
        <f t="shared" si="2"/>
        <v>25</v>
      </c>
    </row>
    <row r="47" spans="1:9" x14ac:dyDescent="0.25">
      <c r="A47" s="93"/>
      <c r="B47" s="33" t="s">
        <v>135</v>
      </c>
      <c r="C47" s="33" t="s">
        <v>136</v>
      </c>
      <c r="D47" s="44" t="s">
        <v>136</v>
      </c>
      <c r="E47" s="152"/>
      <c r="F47" s="152">
        <v>0</v>
      </c>
      <c r="G47" s="153">
        <v>25</v>
      </c>
      <c r="H47" s="117"/>
      <c r="I47" s="150">
        <f t="shared" si="2"/>
        <v>25</v>
      </c>
    </row>
    <row r="48" spans="1:9" x14ac:dyDescent="0.25">
      <c r="A48" s="93"/>
      <c r="B48" s="33" t="s">
        <v>252</v>
      </c>
      <c r="C48" s="33" t="s">
        <v>253</v>
      </c>
      <c r="D48" s="44" t="s">
        <v>118</v>
      </c>
      <c r="E48" s="152">
        <v>0</v>
      </c>
      <c r="F48" s="152">
        <v>19</v>
      </c>
      <c r="G48" s="153">
        <v>0</v>
      </c>
      <c r="H48" s="117"/>
      <c r="I48" s="150">
        <f t="shared" si="2"/>
        <v>19</v>
      </c>
    </row>
    <row r="49" spans="1:9" x14ac:dyDescent="0.25">
      <c r="A49" s="93"/>
      <c r="B49" s="33" t="s">
        <v>589</v>
      </c>
      <c r="C49" s="33" t="s">
        <v>458</v>
      </c>
      <c r="D49" s="96" t="s">
        <v>337</v>
      </c>
      <c r="E49" s="160"/>
      <c r="F49" s="90"/>
      <c r="G49" s="153">
        <v>19</v>
      </c>
      <c r="H49" s="117"/>
      <c r="I49" s="150">
        <f t="shared" si="2"/>
        <v>19</v>
      </c>
    </row>
    <row r="50" spans="1:9" x14ac:dyDescent="0.25">
      <c r="A50" s="93"/>
      <c r="B50" s="33" t="s">
        <v>127</v>
      </c>
      <c r="C50" s="33" t="s">
        <v>128</v>
      </c>
      <c r="D50" s="44" t="s">
        <v>40</v>
      </c>
      <c r="E50" s="152"/>
      <c r="F50" s="90"/>
      <c r="G50" s="153"/>
      <c r="H50" s="117">
        <v>19</v>
      </c>
      <c r="I50" s="150">
        <f t="shared" si="2"/>
        <v>19</v>
      </c>
    </row>
    <row r="51" spans="1:9" x14ac:dyDescent="0.25">
      <c r="A51" s="93"/>
      <c r="B51" s="33" t="s">
        <v>255</v>
      </c>
      <c r="C51" s="33" t="s">
        <v>256</v>
      </c>
      <c r="D51" s="44" t="s">
        <v>40</v>
      </c>
      <c r="E51" s="152"/>
      <c r="F51" s="152">
        <v>15</v>
      </c>
      <c r="G51" s="153"/>
      <c r="H51" s="117"/>
      <c r="I51" s="150">
        <f t="shared" si="2"/>
        <v>15</v>
      </c>
    </row>
    <row r="52" spans="1:9" x14ac:dyDescent="0.25">
      <c r="A52" s="93"/>
      <c r="B52" s="68" t="s">
        <v>13</v>
      </c>
      <c r="C52" s="68" t="s">
        <v>257</v>
      </c>
      <c r="D52" s="171" t="s">
        <v>85</v>
      </c>
      <c r="E52" s="152">
        <v>0</v>
      </c>
      <c r="F52" s="152">
        <v>13</v>
      </c>
      <c r="G52" s="153"/>
      <c r="H52" s="117"/>
      <c r="I52" s="150">
        <f t="shared" si="2"/>
        <v>13</v>
      </c>
    </row>
    <row r="53" spans="1:9" x14ac:dyDescent="0.25">
      <c r="A53" s="93"/>
      <c r="B53" s="33" t="s">
        <v>259</v>
      </c>
      <c r="C53" s="33" t="s">
        <v>260</v>
      </c>
      <c r="D53" s="44" t="s">
        <v>261</v>
      </c>
      <c r="E53" s="152"/>
      <c r="F53" s="152">
        <v>0</v>
      </c>
      <c r="G53" s="153"/>
      <c r="H53" s="117"/>
      <c r="I53" s="150">
        <f t="shared" si="2"/>
        <v>0</v>
      </c>
    </row>
    <row r="54" spans="1:9" x14ac:dyDescent="0.25">
      <c r="A54" s="93"/>
      <c r="B54" s="33" t="s">
        <v>132</v>
      </c>
      <c r="C54" s="33" t="s">
        <v>133</v>
      </c>
      <c r="D54" s="44" t="s">
        <v>134</v>
      </c>
      <c r="E54" s="152">
        <v>0</v>
      </c>
      <c r="F54" s="90"/>
      <c r="G54" s="153"/>
      <c r="H54" s="117"/>
      <c r="I54" s="150">
        <f t="shared" si="2"/>
        <v>0</v>
      </c>
    </row>
    <row r="55" spans="1:9" x14ac:dyDescent="0.25">
      <c r="A55" s="93"/>
      <c r="B55" s="33" t="s">
        <v>14</v>
      </c>
      <c r="C55" s="33" t="s">
        <v>271</v>
      </c>
      <c r="D55" s="44" t="s">
        <v>16</v>
      </c>
      <c r="E55" s="152">
        <v>0</v>
      </c>
      <c r="F55" s="90"/>
      <c r="G55" s="153"/>
      <c r="H55" s="117"/>
      <c r="I55" s="150">
        <f t="shared" si="2"/>
        <v>0</v>
      </c>
    </row>
    <row r="56" spans="1:9" x14ac:dyDescent="0.25">
      <c r="A56" s="93"/>
      <c r="B56" s="33"/>
      <c r="C56" s="33"/>
      <c r="D56" s="44"/>
      <c r="E56" s="152"/>
      <c r="F56" s="90"/>
      <c r="G56" s="153"/>
      <c r="H56" s="117"/>
      <c r="I56" s="150">
        <f t="shared" si="2"/>
        <v>0</v>
      </c>
    </row>
    <row r="57" spans="1:9" x14ac:dyDescent="0.25">
      <c r="A57" s="93"/>
      <c r="B57" s="33"/>
      <c r="C57" s="33"/>
      <c r="D57" s="44"/>
      <c r="E57" s="152"/>
      <c r="F57" s="90"/>
      <c r="G57" s="153"/>
      <c r="H57" s="117"/>
      <c r="I57" s="150">
        <f t="shared" si="2"/>
        <v>0</v>
      </c>
    </row>
    <row r="60" spans="1:9" s="138" customFormat="1" ht="18.75" x14ac:dyDescent="0.3">
      <c r="A60" s="133"/>
      <c r="B60" s="134" t="s">
        <v>178</v>
      </c>
      <c r="D60" s="135"/>
      <c r="E60" s="135"/>
      <c r="G60" s="136"/>
      <c r="H60" s="137"/>
    </row>
    <row r="61" spans="1:9" x14ac:dyDescent="0.25">
      <c r="A61" s="93"/>
      <c r="B61" s="330" t="s">
        <v>173</v>
      </c>
      <c r="C61" s="331"/>
      <c r="D61" s="140"/>
      <c r="E61" s="140"/>
      <c r="F61" s="140"/>
      <c r="G61" s="140"/>
      <c r="H61" s="93"/>
    </row>
    <row r="62" spans="1:9" x14ac:dyDescent="0.25">
      <c r="A62" s="93"/>
      <c r="B62" s="140" t="s">
        <v>174</v>
      </c>
      <c r="C62" s="140"/>
      <c r="D62" s="140"/>
      <c r="E62" s="140"/>
      <c r="F62" s="140"/>
      <c r="G62" s="140"/>
      <c r="H62" s="93"/>
    </row>
    <row r="63" spans="1:9" x14ac:dyDescent="0.25">
      <c r="A63" s="142"/>
      <c r="B63" s="143" t="s">
        <v>175</v>
      </c>
      <c r="C63" s="143"/>
      <c r="D63" s="140"/>
      <c r="E63" s="140"/>
      <c r="H63" s="93"/>
    </row>
    <row r="64" spans="1:9" x14ac:dyDescent="0.25">
      <c r="A64" s="142"/>
      <c r="B64" s="140"/>
      <c r="C64" s="140"/>
      <c r="D64" s="140"/>
      <c r="E64" s="140"/>
      <c r="F64" s="142"/>
      <c r="G64" s="142"/>
      <c r="H64" s="93"/>
    </row>
    <row r="65" spans="1:8" x14ac:dyDescent="0.25">
      <c r="A65" s="142"/>
      <c r="B65" s="140"/>
      <c r="C65" s="140"/>
      <c r="D65" s="140"/>
      <c r="E65" s="84" t="s">
        <v>180</v>
      </c>
      <c r="F65" s="105" t="s">
        <v>158</v>
      </c>
      <c r="G65" s="105" t="s">
        <v>176</v>
      </c>
      <c r="H65" s="93"/>
    </row>
    <row r="66" spans="1:8" x14ac:dyDescent="0.25">
      <c r="A66" s="142"/>
      <c r="B66" s="140"/>
      <c r="C66" s="140"/>
      <c r="D66" s="140"/>
      <c r="E66" s="256" t="s">
        <v>181</v>
      </c>
      <c r="F66" s="256" t="s">
        <v>182</v>
      </c>
      <c r="G66" s="256" t="s">
        <v>183</v>
      </c>
      <c r="H66" s="93"/>
    </row>
    <row r="67" spans="1:8" x14ac:dyDescent="0.25">
      <c r="A67" s="142"/>
      <c r="B67" s="144" t="s">
        <v>4</v>
      </c>
      <c r="C67" s="145" t="s">
        <v>5</v>
      </c>
      <c r="D67" s="146" t="s">
        <v>6</v>
      </c>
      <c r="E67" s="147"/>
      <c r="F67" s="147"/>
      <c r="G67" s="147"/>
      <c r="H67" s="162" t="s">
        <v>7</v>
      </c>
    </row>
    <row r="68" spans="1:8" x14ac:dyDescent="0.25">
      <c r="A68" s="93">
        <v>1</v>
      </c>
      <c r="B68" s="149" t="s">
        <v>142</v>
      </c>
      <c r="C68" s="149" t="s">
        <v>143</v>
      </c>
      <c r="D68" s="265" t="s">
        <v>144</v>
      </c>
      <c r="E68" s="266"/>
      <c r="F68" s="266">
        <v>25</v>
      </c>
      <c r="G68" s="267"/>
      <c r="H68" s="163">
        <f t="shared" ref="H68:H76" si="3">SUM(E68:G68)</f>
        <v>25</v>
      </c>
    </row>
    <row r="69" spans="1:8" x14ac:dyDescent="0.25">
      <c r="A69" s="93">
        <v>2</v>
      </c>
      <c r="B69" s="149" t="s">
        <v>145</v>
      </c>
      <c r="C69" s="149" t="s">
        <v>267</v>
      </c>
      <c r="D69" s="269" t="s">
        <v>81</v>
      </c>
      <c r="E69" s="270"/>
      <c r="F69" s="270">
        <v>0</v>
      </c>
      <c r="G69" s="267">
        <v>25</v>
      </c>
      <c r="H69" s="163">
        <f t="shared" si="3"/>
        <v>25</v>
      </c>
    </row>
    <row r="70" spans="1:8" x14ac:dyDescent="0.25">
      <c r="A70" s="93">
        <v>3</v>
      </c>
      <c r="B70" s="149" t="s">
        <v>275</v>
      </c>
      <c r="C70" s="149" t="s">
        <v>276</v>
      </c>
      <c r="D70" s="269" t="s">
        <v>277</v>
      </c>
      <c r="E70" s="270">
        <v>0</v>
      </c>
      <c r="F70" s="270"/>
      <c r="G70" s="267">
        <v>22</v>
      </c>
      <c r="H70" s="163">
        <f t="shared" si="3"/>
        <v>22</v>
      </c>
    </row>
    <row r="71" spans="1:8" x14ac:dyDescent="0.25">
      <c r="A71" s="93"/>
      <c r="B71" s="33" t="s">
        <v>41</v>
      </c>
      <c r="C71" s="33" t="s">
        <v>42</v>
      </c>
      <c r="D71" s="151" t="s">
        <v>49</v>
      </c>
      <c r="E71" s="152">
        <v>0</v>
      </c>
      <c r="F71" s="152">
        <v>22</v>
      </c>
      <c r="G71" s="90"/>
      <c r="H71" s="163">
        <f t="shared" si="3"/>
        <v>22</v>
      </c>
    </row>
    <row r="72" spans="1:8" x14ac:dyDescent="0.25">
      <c r="A72" s="93"/>
      <c r="B72" s="33" t="s">
        <v>90</v>
      </c>
      <c r="C72" s="33" t="s">
        <v>91</v>
      </c>
      <c r="D72" s="151" t="s">
        <v>92</v>
      </c>
      <c r="E72" s="152"/>
      <c r="F72" s="152">
        <v>19</v>
      </c>
      <c r="G72" s="90"/>
      <c r="H72" s="163">
        <f t="shared" si="3"/>
        <v>19</v>
      </c>
    </row>
    <row r="73" spans="1:8" x14ac:dyDescent="0.25">
      <c r="A73" s="93"/>
      <c r="B73" s="33" t="s">
        <v>139</v>
      </c>
      <c r="C73" s="33" t="s">
        <v>140</v>
      </c>
      <c r="D73" s="164" t="s">
        <v>141</v>
      </c>
      <c r="E73" s="160">
        <v>0</v>
      </c>
      <c r="F73" s="160"/>
      <c r="G73" s="90">
        <v>19</v>
      </c>
      <c r="H73" s="163">
        <f t="shared" si="3"/>
        <v>19</v>
      </c>
    </row>
    <row r="74" spans="1:8" x14ac:dyDescent="0.25">
      <c r="A74" s="93"/>
      <c r="B74" s="33" t="s">
        <v>262</v>
      </c>
      <c r="C74" s="33" t="s">
        <v>263</v>
      </c>
      <c r="D74" s="151" t="s">
        <v>47</v>
      </c>
      <c r="E74" s="152"/>
      <c r="F74" s="152">
        <v>0</v>
      </c>
      <c r="G74" s="90"/>
      <c r="H74" s="163">
        <f t="shared" si="3"/>
        <v>0</v>
      </c>
    </row>
    <row r="75" spans="1:8" x14ac:dyDescent="0.25">
      <c r="A75" s="93"/>
      <c r="B75" s="33" t="s">
        <v>264</v>
      </c>
      <c r="C75" s="33" t="s">
        <v>265</v>
      </c>
      <c r="D75" s="151" t="s">
        <v>266</v>
      </c>
      <c r="E75" s="152"/>
      <c r="F75" s="152">
        <v>0</v>
      </c>
      <c r="G75" s="90"/>
      <c r="H75" s="163">
        <f t="shared" si="3"/>
        <v>0</v>
      </c>
    </row>
    <row r="76" spans="1:8" x14ac:dyDescent="0.25">
      <c r="A76" s="93"/>
      <c r="B76" s="33" t="s">
        <v>34</v>
      </c>
      <c r="C76" s="33" t="s">
        <v>35</v>
      </c>
      <c r="D76" s="164" t="s">
        <v>81</v>
      </c>
      <c r="E76" s="160">
        <v>0</v>
      </c>
      <c r="F76" s="160"/>
      <c r="G76" s="90"/>
      <c r="H76" s="163">
        <f t="shared" si="3"/>
        <v>0</v>
      </c>
    </row>
    <row r="77" spans="1:8" x14ac:dyDescent="0.25">
      <c r="A77" s="93"/>
      <c r="B77" s="33"/>
      <c r="C77" s="33"/>
      <c r="D77" s="165"/>
      <c r="E77" s="90"/>
      <c r="F77" s="90"/>
      <c r="G77" s="90"/>
      <c r="H77" s="163">
        <f t="shared" ref="H77" si="4">SUM(E77:G77)</f>
        <v>0</v>
      </c>
    </row>
    <row r="81" spans="1:5" s="138" customFormat="1" ht="18.75" x14ac:dyDescent="0.3">
      <c r="A81" s="166"/>
      <c r="B81" s="73" t="s">
        <v>179</v>
      </c>
      <c r="D81" s="167"/>
      <c r="E81" s="167"/>
    </row>
    <row r="82" spans="1:5" x14ac:dyDescent="0.25">
      <c r="A82" s="72"/>
      <c r="B82" s="168"/>
      <c r="C82" s="74"/>
      <c r="D82" s="74"/>
      <c r="E82" s="74"/>
    </row>
    <row r="83" spans="1:5" x14ac:dyDescent="0.25">
      <c r="A83" s="72"/>
      <c r="B83" s="169" t="s">
        <v>168</v>
      </c>
      <c r="C83" s="74"/>
      <c r="D83" s="74"/>
      <c r="E83" s="74"/>
    </row>
    <row r="84" spans="1:5" x14ac:dyDescent="0.25">
      <c r="A84" s="72"/>
      <c r="B84" s="169"/>
      <c r="C84" s="74"/>
      <c r="D84" s="74"/>
      <c r="E84" s="74"/>
    </row>
    <row r="85" spans="1:5" x14ac:dyDescent="0.25">
      <c r="A85" s="72"/>
      <c r="B85" s="74" t="s">
        <v>4</v>
      </c>
      <c r="C85" s="74" t="s">
        <v>5</v>
      </c>
      <c r="D85" s="74" t="s">
        <v>6</v>
      </c>
      <c r="E85" s="74"/>
    </row>
    <row r="86" spans="1:5" x14ac:dyDescent="0.25">
      <c r="A86" s="72">
        <v>1</v>
      </c>
      <c r="B86" s="149" t="s">
        <v>28</v>
      </c>
      <c r="C86" s="149" t="s">
        <v>138</v>
      </c>
      <c r="D86" s="159" t="s">
        <v>29</v>
      </c>
    </row>
    <row r="87" spans="1:5" x14ac:dyDescent="0.25">
      <c r="A87" s="72">
        <v>2</v>
      </c>
      <c r="B87" s="33" t="s">
        <v>142</v>
      </c>
      <c r="C87" s="33" t="s">
        <v>143</v>
      </c>
      <c r="D87" s="44" t="s">
        <v>144</v>
      </c>
      <c r="E87" s="170"/>
    </row>
    <row r="88" spans="1:5" x14ac:dyDescent="0.25">
      <c r="A88" s="72">
        <v>3</v>
      </c>
      <c r="B88" s="33" t="s">
        <v>34</v>
      </c>
      <c r="C88" s="33" t="s">
        <v>80</v>
      </c>
      <c r="D88" s="44" t="s">
        <v>81</v>
      </c>
      <c r="E88" s="170"/>
    </row>
    <row r="89" spans="1:5" x14ac:dyDescent="0.25">
      <c r="A89" s="72">
        <v>4</v>
      </c>
      <c r="B89" s="33" t="s">
        <v>30</v>
      </c>
      <c r="C89" s="33" t="s">
        <v>231</v>
      </c>
      <c r="D89" s="44" t="s">
        <v>31</v>
      </c>
      <c r="E89" s="170"/>
    </row>
    <row r="90" spans="1:5" x14ac:dyDescent="0.25">
      <c r="A90" s="72">
        <v>5</v>
      </c>
      <c r="B90" s="94" t="s">
        <v>8</v>
      </c>
      <c r="C90" s="94" t="s">
        <v>111</v>
      </c>
      <c r="D90" s="94" t="s">
        <v>10</v>
      </c>
      <c r="E90" s="170"/>
    </row>
    <row r="91" spans="1:5" x14ac:dyDescent="0.25">
      <c r="A91" s="72">
        <v>6</v>
      </c>
      <c r="B91" s="33" t="s">
        <v>19</v>
      </c>
      <c r="C91" s="33" t="s">
        <v>254</v>
      </c>
      <c r="D91" s="44" t="s">
        <v>21</v>
      </c>
      <c r="E91" s="170"/>
    </row>
    <row r="92" spans="1:5" x14ac:dyDescent="0.25">
      <c r="A92" s="72">
        <v>7</v>
      </c>
      <c r="B92" s="33" t="s">
        <v>145</v>
      </c>
      <c r="C92" s="33" t="s">
        <v>146</v>
      </c>
      <c r="D92" s="44" t="s">
        <v>81</v>
      </c>
      <c r="E92" s="170"/>
    </row>
    <row r="93" spans="1:5" x14ac:dyDescent="0.25">
      <c r="A93" s="72">
        <v>8</v>
      </c>
      <c r="B93" s="33" t="s">
        <v>275</v>
      </c>
      <c r="C93" s="33" t="s">
        <v>276</v>
      </c>
      <c r="D93" s="44" t="s">
        <v>277</v>
      </c>
      <c r="E93" s="170"/>
    </row>
    <row r="94" spans="1:5" x14ac:dyDescent="0.25">
      <c r="A94" s="72">
        <v>9</v>
      </c>
      <c r="B94" s="33"/>
      <c r="C94" s="33"/>
      <c r="D94" s="44"/>
      <c r="E94" s="170"/>
    </row>
    <row r="95" spans="1:5" x14ac:dyDescent="0.25">
      <c r="A95" s="72"/>
    </row>
    <row r="96" spans="1:5" x14ac:dyDescent="0.25">
      <c r="A96" s="72"/>
      <c r="B96" s="74"/>
      <c r="C96" s="74"/>
      <c r="D96" s="74"/>
      <c r="E96" s="74"/>
    </row>
  </sheetData>
  <sortState xmlns:xlrd2="http://schemas.microsoft.com/office/spreadsheetml/2017/richdata2" ref="B41:I57">
    <sortCondition descending="1" ref="I41:I57"/>
  </sortState>
  <mergeCells count="2">
    <mergeCell ref="B61:C61"/>
    <mergeCell ref="B35:C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346A7-3F5E-4181-890A-2F4504F567D7}">
  <dimension ref="A1:T37"/>
  <sheetViews>
    <sheetView topLeftCell="A6" workbookViewId="0">
      <selection activeCell="A28" sqref="A28"/>
    </sheetView>
  </sheetViews>
  <sheetFormatPr defaultColWidth="17.28515625" defaultRowHeight="15" x14ac:dyDescent="0.25"/>
  <cols>
    <col min="1" max="1" width="4.42578125" style="75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38" customFormat="1" ht="18.75" x14ac:dyDescent="0.3">
      <c r="A1" s="137"/>
      <c r="B1" s="134" t="s">
        <v>191</v>
      </c>
      <c r="C1" s="135"/>
      <c r="D1" s="135"/>
      <c r="E1" s="137"/>
      <c r="F1" s="136"/>
      <c r="G1" s="136"/>
      <c r="H1" s="172"/>
      <c r="I1" s="172"/>
      <c r="J1" s="173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5" customHeight="1" x14ac:dyDescent="0.25">
      <c r="A2" s="93"/>
      <c r="B2" s="174" t="s">
        <v>153</v>
      </c>
      <c r="C2" s="140"/>
      <c r="D2" s="140"/>
      <c r="E2" s="93"/>
      <c r="F2" s="140"/>
      <c r="G2" s="140"/>
      <c r="H2" s="141"/>
      <c r="I2" s="141"/>
      <c r="J2" s="175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15" customHeight="1" x14ac:dyDescent="0.25">
      <c r="A3" s="93"/>
      <c r="B3" s="176"/>
      <c r="C3" s="140"/>
      <c r="D3" s="140"/>
      <c r="E3" s="93"/>
      <c r="J3" s="175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1:20" ht="15" customHeight="1" x14ac:dyDescent="0.25">
      <c r="A4" s="93"/>
      <c r="B4" s="161" t="s">
        <v>609</v>
      </c>
      <c r="C4" s="140"/>
      <c r="D4" s="140"/>
      <c r="E4" s="93"/>
      <c r="J4" s="175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0" ht="15" customHeight="1" x14ac:dyDescent="0.25">
      <c r="A5" s="93"/>
      <c r="B5" s="161" t="s">
        <v>156</v>
      </c>
      <c r="C5" s="140"/>
      <c r="D5" s="140"/>
      <c r="E5" s="79"/>
      <c r="F5" s="142"/>
      <c r="G5" s="142"/>
      <c r="H5" s="142"/>
      <c r="I5" s="142"/>
      <c r="J5" s="175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15" customHeight="1" x14ac:dyDescent="0.25">
      <c r="A6" s="93"/>
      <c r="B6" s="140"/>
      <c r="C6" s="140"/>
      <c r="D6" s="140"/>
      <c r="E6" s="105" t="s">
        <v>158</v>
      </c>
      <c r="F6" s="177" t="s">
        <v>158</v>
      </c>
      <c r="G6" s="105" t="s">
        <v>2</v>
      </c>
      <c r="H6" s="105" t="s">
        <v>176</v>
      </c>
      <c r="I6" s="105" t="s">
        <v>194</v>
      </c>
      <c r="J6" s="175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ht="15" customHeight="1" x14ac:dyDescent="0.25">
      <c r="A7" s="93"/>
      <c r="B7" s="140"/>
      <c r="C7" s="140"/>
      <c r="D7" s="140"/>
      <c r="E7" s="105" t="s">
        <v>193</v>
      </c>
      <c r="F7" s="177" t="s">
        <v>164</v>
      </c>
      <c r="G7" s="105" t="s">
        <v>165</v>
      </c>
      <c r="H7" s="105" t="s">
        <v>183</v>
      </c>
      <c r="I7" s="105" t="s">
        <v>195</v>
      </c>
      <c r="J7" s="175"/>
      <c r="K7" s="140"/>
      <c r="L7" s="140"/>
      <c r="M7" s="140"/>
      <c r="N7" s="140"/>
      <c r="O7" s="140"/>
      <c r="P7" s="140"/>
      <c r="Q7" s="140"/>
      <c r="R7" s="140"/>
      <c r="S7" s="140"/>
      <c r="T7" s="140"/>
    </row>
    <row r="8" spans="1:20" ht="15" customHeight="1" x14ac:dyDescent="0.25">
      <c r="A8" s="105"/>
      <c r="B8" s="178" t="s">
        <v>4</v>
      </c>
      <c r="C8" s="178" t="s">
        <v>5</v>
      </c>
      <c r="D8" s="178" t="s">
        <v>6</v>
      </c>
      <c r="E8" s="179"/>
      <c r="F8" s="180"/>
      <c r="G8" s="181"/>
      <c r="H8" s="182"/>
      <c r="I8" s="182"/>
      <c r="J8" s="183" t="s">
        <v>7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0" ht="15" customHeight="1" x14ac:dyDescent="0.25">
      <c r="A9" s="93">
        <v>1</v>
      </c>
      <c r="B9" s="149" t="s">
        <v>319</v>
      </c>
      <c r="C9" s="149" t="s">
        <v>320</v>
      </c>
      <c r="D9" s="159" t="s">
        <v>134</v>
      </c>
      <c r="E9" s="278">
        <v>22</v>
      </c>
      <c r="F9" s="276">
        <v>25</v>
      </c>
      <c r="G9" s="277">
        <v>22</v>
      </c>
      <c r="H9" s="275"/>
      <c r="I9" s="275"/>
      <c r="J9" s="185">
        <f t="shared" ref="J9:J25" si="0">SUM(E9:I9)</f>
        <v>69</v>
      </c>
      <c r="K9" s="140"/>
      <c r="L9" s="140"/>
      <c r="M9" s="140"/>
      <c r="N9" s="186"/>
      <c r="O9" s="140"/>
      <c r="P9" s="140"/>
      <c r="Q9" s="140"/>
      <c r="R9" s="140"/>
      <c r="S9" s="140"/>
      <c r="T9" s="140"/>
    </row>
    <row r="10" spans="1:20" ht="15" customHeight="1" x14ac:dyDescent="0.25">
      <c r="A10" s="93">
        <v>2</v>
      </c>
      <c r="B10" s="149" t="s">
        <v>321</v>
      </c>
      <c r="C10" s="149" t="s">
        <v>322</v>
      </c>
      <c r="D10" s="159" t="s">
        <v>10</v>
      </c>
      <c r="E10" s="278">
        <v>19</v>
      </c>
      <c r="F10" s="275">
        <v>22</v>
      </c>
      <c r="G10" s="284" t="s">
        <v>574</v>
      </c>
      <c r="H10" s="275">
        <v>25</v>
      </c>
      <c r="I10" s="275"/>
      <c r="J10" s="185">
        <f t="shared" si="0"/>
        <v>66</v>
      </c>
      <c r="K10" s="140"/>
      <c r="L10" s="140"/>
      <c r="M10" s="140"/>
      <c r="N10" s="186"/>
      <c r="O10" s="140"/>
      <c r="P10" s="140"/>
      <c r="Q10" s="140"/>
      <c r="R10" s="140"/>
      <c r="S10" s="140"/>
      <c r="T10" s="140"/>
    </row>
    <row r="11" spans="1:20" ht="15" customHeight="1" x14ac:dyDescent="0.25">
      <c r="A11" s="93">
        <v>3</v>
      </c>
      <c r="B11" s="149" t="s">
        <v>421</v>
      </c>
      <c r="C11" s="149" t="s">
        <v>422</v>
      </c>
      <c r="D11" s="159" t="s">
        <v>342</v>
      </c>
      <c r="E11" s="278"/>
      <c r="F11" s="275">
        <v>15</v>
      </c>
      <c r="G11" s="275"/>
      <c r="H11" s="275">
        <v>22</v>
      </c>
      <c r="I11" s="275">
        <v>25</v>
      </c>
      <c r="J11" s="185">
        <f t="shared" si="0"/>
        <v>62</v>
      </c>
      <c r="K11" s="140"/>
      <c r="L11" s="140"/>
      <c r="M11" s="140"/>
      <c r="N11" s="186"/>
      <c r="O11" s="140"/>
      <c r="P11" s="140"/>
      <c r="Q11" s="140"/>
      <c r="R11" s="140"/>
      <c r="S11" s="140"/>
      <c r="T11" s="140"/>
    </row>
    <row r="12" spans="1:20" x14ac:dyDescent="0.25">
      <c r="A12" s="93">
        <v>4</v>
      </c>
      <c r="B12" s="158" t="s">
        <v>323</v>
      </c>
      <c r="C12" s="158" t="s">
        <v>324</v>
      </c>
      <c r="D12" s="282" t="s">
        <v>325</v>
      </c>
      <c r="E12" s="278">
        <v>17</v>
      </c>
      <c r="F12" s="280" t="s">
        <v>535</v>
      </c>
      <c r="G12" s="275">
        <v>19</v>
      </c>
      <c r="H12" s="275">
        <v>19</v>
      </c>
      <c r="I12" s="275"/>
      <c r="J12" s="185">
        <f t="shared" si="0"/>
        <v>55</v>
      </c>
      <c r="K12" s="140"/>
      <c r="L12" s="140"/>
      <c r="M12" s="140"/>
      <c r="N12" s="186"/>
      <c r="O12" s="140"/>
      <c r="P12" s="140"/>
      <c r="Q12" s="140"/>
      <c r="R12" s="140"/>
      <c r="S12" s="140"/>
      <c r="T12" s="140"/>
    </row>
    <row r="13" spans="1:20" ht="15" customHeight="1" x14ac:dyDescent="0.25">
      <c r="A13" s="93">
        <v>5</v>
      </c>
      <c r="B13" s="149" t="s">
        <v>93</v>
      </c>
      <c r="C13" s="149" t="s">
        <v>318</v>
      </c>
      <c r="D13" s="184" t="s">
        <v>95</v>
      </c>
      <c r="E13" s="285">
        <v>25</v>
      </c>
      <c r="F13" s="286"/>
      <c r="G13" s="286">
        <v>25</v>
      </c>
      <c r="H13" s="286"/>
      <c r="I13" s="286"/>
      <c r="J13" s="185">
        <f t="shared" si="0"/>
        <v>50</v>
      </c>
      <c r="K13" s="140"/>
      <c r="L13" s="140"/>
      <c r="M13" s="140"/>
      <c r="N13" s="186"/>
      <c r="O13" s="140"/>
      <c r="P13" s="140"/>
      <c r="Q13" s="140"/>
      <c r="R13" s="140"/>
      <c r="S13" s="140"/>
      <c r="T13" s="140"/>
    </row>
    <row r="14" spans="1:20" ht="15" customHeight="1" x14ac:dyDescent="0.25">
      <c r="A14" s="93"/>
      <c r="B14" s="94" t="s">
        <v>333</v>
      </c>
      <c r="C14" s="94" t="s">
        <v>334</v>
      </c>
      <c r="D14" s="94" t="s">
        <v>144</v>
      </c>
      <c r="E14" s="55">
        <v>8</v>
      </c>
      <c r="F14" s="262" t="s">
        <v>566</v>
      </c>
      <c r="G14" s="187">
        <v>15</v>
      </c>
      <c r="H14" s="187"/>
      <c r="I14" s="187">
        <v>22</v>
      </c>
      <c r="J14" s="185">
        <f t="shared" si="0"/>
        <v>45</v>
      </c>
      <c r="K14" s="140"/>
      <c r="L14" s="140"/>
      <c r="M14" s="140"/>
      <c r="N14" s="186"/>
      <c r="O14" s="140"/>
      <c r="P14" s="140"/>
      <c r="Q14" s="140"/>
      <c r="R14" s="140"/>
      <c r="S14" s="140"/>
      <c r="T14" s="140"/>
    </row>
    <row r="15" spans="1:20" ht="15" customHeight="1" x14ac:dyDescent="0.25">
      <c r="A15" s="93"/>
      <c r="B15" s="33" t="s">
        <v>329</v>
      </c>
      <c r="C15" s="33" t="s">
        <v>330</v>
      </c>
      <c r="D15" s="44" t="s">
        <v>131</v>
      </c>
      <c r="E15" s="55">
        <v>10</v>
      </c>
      <c r="F15" s="187">
        <v>13</v>
      </c>
      <c r="G15" s="187"/>
      <c r="H15" s="187">
        <v>17</v>
      </c>
      <c r="I15" s="187"/>
      <c r="J15" s="185">
        <f t="shared" si="0"/>
        <v>40</v>
      </c>
      <c r="K15" s="140"/>
      <c r="L15" s="140"/>
      <c r="M15" s="140"/>
      <c r="N15" s="186"/>
      <c r="O15" s="140"/>
      <c r="P15" s="140"/>
      <c r="Q15" s="140"/>
      <c r="R15" s="140"/>
      <c r="S15" s="140"/>
      <c r="T15" s="140"/>
    </row>
    <row r="16" spans="1:20" ht="15" customHeight="1" x14ac:dyDescent="0.25">
      <c r="A16" s="93"/>
      <c r="B16" s="94" t="s">
        <v>327</v>
      </c>
      <c r="C16" s="94" t="s">
        <v>328</v>
      </c>
      <c r="D16" s="96" t="s">
        <v>102</v>
      </c>
      <c r="E16" s="55">
        <v>13</v>
      </c>
      <c r="F16" s="187">
        <v>10</v>
      </c>
      <c r="G16" s="187">
        <v>10</v>
      </c>
      <c r="H16" s="187"/>
      <c r="I16" s="187"/>
      <c r="J16" s="185">
        <f t="shared" si="0"/>
        <v>33</v>
      </c>
      <c r="K16" s="140"/>
      <c r="L16" s="140"/>
      <c r="M16" s="140"/>
      <c r="N16" s="186"/>
      <c r="O16" s="140"/>
      <c r="P16" s="140"/>
      <c r="Q16" s="140"/>
      <c r="R16" s="140"/>
      <c r="S16" s="140"/>
      <c r="T16" s="140"/>
    </row>
    <row r="17" spans="1:20" ht="15" customHeight="1" x14ac:dyDescent="0.25">
      <c r="A17" s="93"/>
      <c r="B17" s="33" t="s">
        <v>100</v>
      </c>
      <c r="C17" s="33" t="s">
        <v>326</v>
      </c>
      <c r="D17" s="44" t="s">
        <v>102</v>
      </c>
      <c r="E17" s="55">
        <v>15</v>
      </c>
      <c r="F17" s="187">
        <v>17</v>
      </c>
      <c r="G17" s="187"/>
      <c r="H17" s="187"/>
      <c r="I17" s="187"/>
      <c r="J17" s="185">
        <f t="shared" si="0"/>
        <v>32</v>
      </c>
      <c r="K17" s="140"/>
      <c r="L17" s="140"/>
      <c r="M17" s="140"/>
      <c r="N17" s="186"/>
      <c r="O17" s="140"/>
      <c r="P17" s="140"/>
      <c r="Q17" s="140"/>
      <c r="R17" s="140"/>
      <c r="S17" s="140"/>
      <c r="T17" s="140"/>
    </row>
    <row r="18" spans="1:20" ht="15" customHeight="1" x14ac:dyDescent="0.25">
      <c r="A18" s="93"/>
      <c r="B18" s="33" t="s">
        <v>335</v>
      </c>
      <c r="C18" s="33" t="s">
        <v>336</v>
      </c>
      <c r="D18" s="44" t="s">
        <v>144</v>
      </c>
      <c r="E18" s="55">
        <v>7</v>
      </c>
      <c r="F18" s="187">
        <v>9</v>
      </c>
      <c r="G18" s="187">
        <v>13</v>
      </c>
      <c r="H18" s="187"/>
      <c r="I18" s="187"/>
      <c r="J18" s="185">
        <f t="shared" si="0"/>
        <v>29</v>
      </c>
      <c r="K18" s="140"/>
      <c r="L18" s="140"/>
      <c r="M18" s="140"/>
      <c r="N18" s="186"/>
      <c r="O18" s="140"/>
      <c r="P18" s="140"/>
      <c r="Q18" s="140"/>
      <c r="R18" s="140"/>
      <c r="S18" s="140"/>
      <c r="T18" s="140"/>
    </row>
    <row r="19" spans="1:20" x14ac:dyDescent="0.25">
      <c r="A19" s="93"/>
      <c r="B19" s="106" t="s">
        <v>418</v>
      </c>
      <c r="C19" s="106" t="s">
        <v>419</v>
      </c>
      <c r="D19" s="107" t="s">
        <v>420</v>
      </c>
      <c r="E19" s="187"/>
      <c r="F19" s="187">
        <v>19</v>
      </c>
      <c r="G19" s="187">
        <v>9</v>
      </c>
      <c r="H19" s="187"/>
      <c r="I19" s="187"/>
      <c r="J19" s="185">
        <f t="shared" si="0"/>
        <v>28</v>
      </c>
      <c r="K19" s="140"/>
      <c r="L19" s="140"/>
      <c r="M19" s="140"/>
      <c r="N19" s="186"/>
      <c r="O19" s="140"/>
      <c r="P19" s="140"/>
      <c r="Q19" s="140"/>
      <c r="R19" s="140"/>
      <c r="S19" s="140"/>
      <c r="T19" s="140"/>
    </row>
    <row r="20" spans="1:20" ht="15" customHeight="1" x14ac:dyDescent="0.25">
      <c r="A20" s="93"/>
      <c r="B20" s="110" t="s">
        <v>550</v>
      </c>
      <c r="C20" s="110" t="s">
        <v>558</v>
      </c>
      <c r="D20" s="112" t="s">
        <v>391</v>
      </c>
      <c r="E20" s="187"/>
      <c r="F20" s="187"/>
      <c r="G20" s="187"/>
      <c r="H20" s="187">
        <v>15</v>
      </c>
      <c r="I20" s="187"/>
      <c r="J20" s="185">
        <f t="shared" si="0"/>
        <v>15</v>
      </c>
      <c r="K20" s="140"/>
      <c r="L20" s="140"/>
      <c r="M20" s="140"/>
      <c r="N20" s="186"/>
      <c r="O20" s="140"/>
      <c r="P20" s="140"/>
      <c r="Q20" s="140"/>
      <c r="R20" s="140"/>
      <c r="S20" s="140"/>
      <c r="T20" s="140"/>
    </row>
    <row r="21" spans="1:20" ht="15" customHeight="1" x14ac:dyDescent="0.25">
      <c r="A21" s="93"/>
      <c r="B21" s="122" t="s">
        <v>331</v>
      </c>
      <c r="C21" s="122" t="s">
        <v>332</v>
      </c>
      <c r="D21" s="188" t="s">
        <v>337</v>
      </c>
      <c r="E21" s="201">
        <v>9</v>
      </c>
      <c r="F21" s="201"/>
      <c r="G21" s="201"/>
      <c r="H21" s="201"/>
      <c r="I21" s="201"/>
      <c r="J21" s="189">
        <f t="shared" si="0"/>
        <v>9</v>
      </c>
      <c r="K21" s="140"/>
      <c r="L21" s="140"/>
      <c r="M21" s="140"/>
      <c r="N21" s="186"/>
      <c r="O21" s="140"/>
      <c r="P21" s="140"/>
      <c r="Q21" s="140"/>
      <c r="R21" s="140"/>
      <c r="S21" s="140"/>
      <c r="T21" s="140"/>
    </row>
    <row r="22" spans="1:20" ht="15" customHeight="1" x14ac:dyDescent="0.25">
      <c r="A22" s="93"/>
      <c r="B22" s="33" t="s">
        <v>478</v>
      </c>
      <c r="C22" s="33" t="s">
        <v>479</v>
      </c>
      <c r="D22" s="44" t="s">
        <v>480</v>
      </c>
      <c r="E22" s="49"/>
      <c r="F22" s="49"/>
      <c r="G22" s="49">
        <v>8</v>
      </c>
      <c r="H22" s="49"/>
      <c r="I22" s="49"/>
      <c r="J22" s="189">
        <f t="shared" si="0"/>
        <v>8</v>
      </c>
      <c r="K22" s="140"/>
      <c r="L22" s="140"/>
      <c r="M22" s="140"/>
      <c r="N22" s="186"/>
      <c r="O22" s="140"/>
      <c r="P22" s="140"/>
      <c r="Q22" s="140"/>
      <c r="R22" s="140"/>
      <c r="S22" s="140"/>
      <c r="T22" s="140"/>
    </row>
    <row r="23" spans="1:20" ht="15" customHeight="1" x14ac:dyDescent="0.25">
      <c r="A23" s="93"/>
      <c r="B23" s="94" t="s">
        <v>481</v>
      </c>
      <c r="C23" s="94" t="s">
        <v>482</v>
      </c>
      <c r="D23" s="95" t="s">
        <v>483</v>
      </c>
      <c r="E23" s="49"/>
      <c r="F23" s="49"/>
      <c r="G23" s="49">
        <v>7</v>
      </c>
      <c r="H23" s="49"/>
      <c r="I23" s="49"/>
      <c r="J23" s="189">
        <f t="shared" si="0"/>
        <v>7</v>
      </c>
      <c r="K23" s="140"/>
      <c r="L23" s="140"/>
      <c r="M23" s="140"/>
      <c r="N23" s="186"/>
      <c r="O23" s="140"/>
      <c r="P23" s="140"/>
      <c r="Q23" s="140"/>
      <c r="R23" s="140"/>
      <c r="S23" s="140"/>
      <c r="T23" s="140"/>
    </row>
    <row r="24" spans="1:20" ht="15" customHeight="1" x14ac:dyDescent="0.25">
      <c r="A24" s="93"/>
      <c r="B24" s="94"/>
      <c r="C24" s="94"/>
      <c r="D24" s="96"/>
      <c r="E24" s="49"/>
      <c r="F24" s="49"/>
      <c r="G24" s="49"/>
      <c r="H24" s="49"/>
      <c r="I24" s="49"/>
      <c r="J24" s="189">
        <f t="shared" si="0"/>
        <v>0</v>
      </c>
      <c r="K24" s="140"/>
      <c r="L24" s="140"/>
      <c r="M24" s="140"/>
      <c r="N24" s="186"/>
      <c r="O24" s="140"/>
      <c r="P24" s="140"/>
      <c r="Q24" s="140"/>
      <c r="R24" s="140"/>
      <c r="S24" s="140"/>
      <c r="T24" s="140"/>
    </row>
    <row r="25" spans="1:20" ht="15" customHeight="1" x14ac:dyDescent="0.25">
      <c r="A25" s="93"/>
      <c r="B25" s="33"/>
      <c r="C25" s="33"/>
      <c r="D25" s="44"/>
      <c r="E25" s="49"/>
      <c r="F25" s="49"/>
      <c r="G25" s="49"/>
      <c r="H25" s="49"/>
      <c r="I25" s="49"/>
      <c r="J25" s="283">
        <f t="shared" si="0"/>
        <v>0</v>
      </c>
      <c r="K25" s="140"/>
      <c r="L25" s="140"/>
      <c r="M25" s="140"/>
      <c r="N25" s="186"/>
      <c r="O25" s="140"/>
      <c r="P25" s="140"/>
      <c r="Q25" s="140"/>
      <c r="R25" s="140"/>
      <c r="S25" s="140"/>
      <c r="T25" s="140"/>
    </row>
    <row r="26" spans="1:20" ht="15" customHeight="1" x14ac:dyDescent="0.25">
      <c r="A26" s="93"/>
      <c r="B26" s="141"/>
      <c r="C26" s="141"/>
      <c r="D26" s="190"/>
      <c r="E26" s="191"/>
      <c r="F26" s="191"/>
      <c r="G26" s="191"/>
      <c r="H26" s="192"/>
      <c r="I26" s="192"/>
      <c r="J26" s="84"/>
      <c r="K26" s="140"/>
      <c r="L26" s="140"/>
      <c r="M26" s="140"/>
      <c r="N26" s="140"/>
      <c r="O26" s="140"/>
      <c r="P26" s="140"/>
      <c r="Q26" s="140"/>
      <c r="R26" s="140"/>
      <c r="S26" s="140"/>
      <c r="T26" s="140"/>
    </row>
    <row r="27" spans="1:20" ht="15" customHeight="1" x14ac:dyDescent="0.25">
      <c r="A27" s="93"/>
      <c r="D27" s="170"/>
      <c r="E27" s="193"/>
      <c r="F27" s="193"/>
      <c r="G27" s="193"/>
      <c r="H27" s="192"/>
      <c r="I27" s="192"/>
      <c r="J27" s="84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 s="138" customFormat="1" ht="18.75" x14ac:dyDescent="0.3">
      <c r="A28" s="137"/>
      <c r="B28" s="134" t="s">
        <v>192</v>
      </c>
      <c r="C28" s="135"/>
      <c r="D28" s="135"/>
      <c r="E28" s="137"/>
      <c r="F28" s="137"/>
      <c r="G28" s="137"/>
      <c r="H28" s="194"/>
      <c r="I28" s="194"/>
      <c r="J28" s="173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1:20" ht="15.75" customHeight="1" x14ac:dyDescent="0.25">
      <c r="A29" s="93"/>
      <c r="B29" s="140" t="s">
        <v>157</v>
      </c>
      <c r="C29" s="140"/>
      <c r="D29" s="140"/>
      <c r="E29" s="93"/>
      <c r="F29" s="93"/>
      <c r="G29" s="93"/>
      <c r="H29" s="195"/>
      <c r="I29" s="195"/>
      <c r="J29" s="175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 ht="15" customHeight="1" x14ac:dyDescent="0.25">
      <c r="A30" s="93"/>
      <c r="B30" s="196" t="s">
        <v>4</v>
      </c>
      <c r="C30" s="196" t="s">
        <v>5</v>
      </c>
      <c r="D30" s="197" t="s">
        <v>6</v>
      </c>
      <c r="E30" s="140"/>
      <c r="F30" s="93"/>
      <c r="G30" s="93"/>
      <c r="H30" s="195"/>
      <c r="I30" s="195"/>
      <c r="J30" s="175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 ht="15" customHeight="1" x14ac:dyDescent="0.25">
      <c r="A31" s="195" t="s">
        <v>186</v>
      </c>
      <c r="B31" s="149" t="s">
        <v>319</v>
      </c>
      <c r="C31" s="149" t="s">
        <v>320</v>
      </c>
      <c r="D31" s="159" t="s">
        <v>134</v>
      </c>
      <c r="E31" s="140"/>
      <c r="F31" s="93"/>
      <c r="G31" s="93"/>
      <c r="H31" s="195"/>
      <c r="I31" s="195"/>
      <c r="J31" s="175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0" x14ac:dyDescent="0.25">
      <c r="A32" s="93" t="s">
        <v>187</v>
      </c>
      <c r="B32" s="332" t="s">
        <v>421</v>
      </c>
      <c r="C32" s="332" t="s">
        <v>422</v>
      </c>
      <c r="D32" s="333" t="s">
        <v>342</v>
      </c>
      <c r="E32" s="140"/>
      <c r="F32" s="93"/>
      <c r="G32" s="93"/>
      <c r="H32" s="195"/>
      <c r="I32" s="195"/>
      <c r="J32" s="175"/>
      <c r="K32" s="140"/>
      <c r="L32" s="140"/>
      <c r="M32" s="140"/>
      <c r="N32" s="140"/>
      <c r="O32" s="140"/>
      <c r="P32" s="140"/>
      <c r="Q32" s="140"/>
      <c r="R32" s="140"/>
      <c r="S32" s="140"/>
      <c r="T32" s="140"/>
    </row>
    <row r="33" spans="1:20" ht="15" customHeight="1" x14ac:dyDescent="0.25">
      <c r="A33" s="93" t="s">
        <v>188</v>
      </c>
      <c r="B33" s="334" t="s">
        <v>333</v>
      </c>
      <c r="C33" s="334" t="s">
        <v>334</v>
      </c>
      <c r="D33" s="334" t="s">
        <v>144</v>
      </c>
      <c r="E33" s="140"/>
      <c r="F33" s="93"/>
      <c r="G33" s="93"/>
      <c r="H33" s="195"/>
      <c r="I33" s="195"/>
      <c r="J33" s="175"/>
      <c r="K33" s="140"/>
      <c r="L33" s="140"/>
      <c r="M33" s="140"/>
      <c r="N33" s="140"/>
      <c r="O33" s="140"/>
      <c r="P33" s="140"/>
      <c r="Q33" s="140"/>
      <c r="R33" s="140"/>
      <c r="S33" s="140"/>
      <c r="T33" s="140"/>
    </row>
    <row r="34" spans="1:20" ht="15" customHeight="1" x14ac:dyDescent="0.25">
      <c r="A34" s="93" t="s">
        <v>189</v>
      </c>
      <c r="B34" s="332" t="s">
        <v>335</v>
      </c>
      <c r="C34" s="332" t="s">
        <v>336</v>
      </c>
      <c r="D34" s="333" t="s">
        <v>144</v>
      </c>
      <c r="E34" s="140"/>
      <c r="F34" s="93"/>
      <c r="G34" s="93"/>
      <c r="H34" s="195"/>
      <c r="I34" s="195"/>
      <c r="J34" s="175"/>
      <c r="K34" s="140"/>
      <c r="L34" s="140"/>
      <c r="M34" s="140"/>
      <c r="N34" s="140"/>
      <c r="O34" s="140"/>
      <c r="P34" s="140"/>
      <c r="Q34" s="140"/>
      <c r="R34" s="140"/>
      <c r="S34" s="140"/>
      <c r="T34" s="140"/>
    </row>
    <row r="35" spans="1:20" ht="15" customHeight="1" x14ac:dyDescent="0.25">
      <c r="A35" s="93" t="s">
        <v>190</v>
      </c>
      <c r="B35" s="332" t="s">
        <v>321</v>
      </c>
      <c r="C35" s="332" t="s">
        <v>322</v>
      </c>
      <c r="D35" s="333" t="s">
        <v>10</v>
      </c>
      <c r="E35" s="199"/>
      <c r="F35" s="93"/>
      <c r="G35" s="93"/>
      <c r="H35" s="195"/>
      <c r="I35" s="195"/>
      <c r="J35" s="175"/>
      <c r="K35" s="140"/>
      <c r="L35" s="140"/>
      <c r="M35" s="140"/>
      <c r="N35" s="140"/>
      <c r="O35" s="140"/>
      <c r="P35" s="140"/>
      <c r="Q35" s="140"/>
      <c r="R35" s="140"/>
      <c r="S35" s="140"/>
      <c r="T35" s="140"/>
    </row>
    <row r="36" spans="1:20" ht="15" customHeight="1" x14ac:dyDescent="0.25">
      <c r="A36" s="93"/>
      <c r="B36" s="200"/>
      <c r="C36" s="140"/>
      <c r="D36" s="140"/>
      <c r="E36" s="199"/>
      <c r="F36" s="93"/>
      <c r="G36" s="93"/>
      <c r="H36" s="195"/>
      <c r="I36" s="195"/>
      <c r="J36" s="175"/>
      <c r="K36" s="140"/>
      <c r="L36" s="140"/>
      <c r="M36" s="140"/>
      <c r="N36" s="140"/>
      <c r="O36" s="140"/>
      <c r="P36" s="140"/>
      <c r="Q36" s="140"/>
      <c r="R36" s="140"/>
      <c r="S36" s="140"/>
      <c r="T36" s="140"/>
    </row>
    <row r="37" spans="1:20" ht="15" customHeight="1" x14ac:dyDescent="0.25">
      <c r="A37" s="93"/>
      <c r="B37" s="200"/>
      <c r="C37" s="140"/>
      <c r="D37" s="140"/>
      <c r="E37" s="93"/>
      <c r="F37" s="93"/>
      <c r="G37" s="93"/>
      <c r="H37" s="195"/>
      <c r="I37" s="195"/>
      <c r="J37" s="175"/>
      <c r="K37" s="140"/>
      <c r="L37" s="140"/>
      <c r="M37" s="140"/>
      <c r="N37" s="140"/>
      <c r="O37" s="140"/>
      <c r="P37" s="140"/>
      <c r="Q37" s="140"/>
      <c r="R37" s="140"/>
      <c r="S37" s="140"/>
      <c r="T37" s="140"/>
    </row>
  </sheetData>
  <sortState xmlns:xlrd2="http://schemas.microsoft.com/office/spreadsheetml/2017/richdata2" ref="B9:J25">
    <sortCondition descending="1" ref="J9:J2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642B-3ED6-40F2-9B6D-1552B963E27A}">
  <dimension ref="A1:T35"/>
  <sheetViews>
    <sheetView topLeftCell="A6" workbookViewId="0">
      <selection activeCell="A24" sqref="A24"/>
    </sheetView>
  </sheetViews>
  <sheetFormatPr defaultColWidth="17.28515625" defaultRowHeight="15" x14ac:dyDescent="0.25"/>
  <cols>
    <col min="1" max="1" width="4.42578125" style="75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38" customFormat="1" ht="18.75" x14ac:dyDescent="0.3">
      <c r="A1" s="137"/>
      <c r="B1" s="134" t="s">
        <v>196</v>
      </c>
      <c r="C1" s="135"/>
      <c r="D1" s="135"/>
      <c r="E1" s="137"/>
      <c r="F1" s="136"/>
      <c r="G1" s="136"/>
      <c r="H1" s="172"/>
      <c r="I1" s="172"/>
      <c r="J1" s="173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5" customHeight="1" x14ac:dyDescent="0.25">
      <c r="A2" s="93"/>
      <c r="B2" s="174" t="s">
        <v>153</v>
      </c>
      <c r="C2" s="140"/>
      <c r="D2" s="140"/>
      <c r="E2" s="93"/>
      <c r="F2" s="140"/>
      <c r="G2" s="140"/>
      <c r="H2" s="141"/>
      <c r="I2" s="141"/>
      <c r="J2" s="175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15" customHeight="1" x14ac:dyDescent="0.25">
      <c r="A3" s="93"/>
      <c r="B3" s="176"/>
      <c r="C3" s="140"/>
      <c r="D3" s="140"/>
      <c r="E3" s="93"/>
      <c r="F3" s="93"/>
      <c r="G3" s="93"/>
      <c r="H3" s="195"/>
      <c r="I3" s="195"/>
      <c r="J3" s="175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1:20" ht="15" customHeight="1" x14ac:dyDescent="0.25">
      <c r="A4" s="93"/>
      <c r="B4" s="161" t="s">
        <v>609</v>
      </c>
      <c r="C4" s="140"/>
      <c r="D4" s="140"/>
      <c r="E4" s="93"/>
      <c r="G4" s="93"/>
      <c r="H4" s="79"/>
      <c r="I4" s="79"/>
      <c r="J4" s="175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0" ht="15" customHeight="1" x14ac:dyDescent="0.25">
      <c r="A5" s="93"/>
      <c r="B5" s="161" t="s">
        <v>156</v>
      </c>
      <c r="C5" s="140"/>
      <c r="D5" s="140"/>
      <c r="E5" s="79"/>
      <c r="F5" s="142"/>
      <c r="G5" s="142"/>
      <c r="H5" s="142"/>
      <c r="I5" s="142" t="s">
        <v>608</v>
      </c>
      <c r="J5" s="175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15" customHeight="1" x14ac:dyDescent="0.25">
      <c r="A6" s="93"/>
      <c r="B6" s="140"/>
      <c r="C6" s="140"/>
      <c r="D6" s="140"/>
      <c r="E6" s="105" t="s">
        <v>158</v>
      </c>
      <c r="F6" s="177" t="s">
        <v>158</v>
      </c>
      <c r="G6" s="105" t="s">
        <v>2</v>
      </c>
      <c r="H6" s="105" t="s">
        <v>176</v>
      </c>
      <c r="I6" s="105" t="s">
        <v>194</v>
      </c>
      <c r="J6" s="175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ht="15" customHeight="1" x14ac:dyDescent="0.25">
      <c r="A7" s="93"/>
      <c r="B7" s="140"/>
      <c r="C7" s="140"/>
      <c r="D7" s="140"/>
      <c r="E7" s="105" t="s">
        <v>193</v>
      </c>
      <c r="F7" s="177" t="s">
        <v>164</v>
      </c>
      <c r="G7" s="105" t="s">
        <v>165</v>
      </c>
      <c r="H7" s="105" t="s">
        <v>183</v>
      </c>
      <c r="I7" s="105" t="s">
        <v>195</v>
      </c>
      <c r="J7" s="175"/>
      <c r="K7" s="140"/>
      <c r="L7" s="140"/>
      <c r="M7" s="140"/>
      <c r="N7" s="140"/>
      <c r="O7" s="140"/>
      <c r="P7" s="140"/>
      <c r="Q7" s="140"/>
      <c r="R7" s="140"/>
      <c r="S7" s="140"/>
      <c r="T7" s="140"/>
    </row>
    <row r="8" spans="1:20" ht="15" customHeight="1" x14ac:dyDescent="0.25">
      <c r="A8" s="105"/>
      <c r="B8" s="178" t="s">
        <v>4</v>
      </c>
      <c r="C8" s="178" t="s">
        <v>5</v>
      </c>
      <c r="D8" s="178" t="s">
        <v>6</v>
      </c>
      <c r="E8" s="179"/>
      <c r="F8" s="180"/>
      <c r="G8" s="181"/>
      <c r="H8" s="182"/>
      <c r="I8" s="182"/>
      <c r="J8" s="183" t="s">
        <v>7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0" ht="15" customHeight="1" x14ac:dyDescent="0.25">
      <c r="A9" s="93">
        <v>1</v>
      </c>
      <c r="B9" s="149" t="s">
        <v>302</v>
      </c>
      <c r="C9" s="149" t="s">
        <v>303</v>
      </c>
      <c r="D9" s="159" t="s">
        <v>304</v>
      </c>
      <c r="E9" s="278">
        <v>25</v>
      </c>
      <c r="F9" s="276">
        <v>25</v>
      </c>
      <c r="G9" s="277">
        <v>25</v>
      </c>
      <c r="H9" s="275"/>
      <c r="I9" s="275"/>
      <c r="J9" s="185">
        <f t="shared" ref="J9:J21" si="0">SUM(E9:I9)</f>
        <v>75</v>
      </c>
      <c r="K9" s="140"/>
      <c r="L9" s="140"/>
      <c r="M9" s="140"/>
      <c r="N9" s="186"/>
      <c r="O9" s="140"/>
      <c r="P9" s="140"/>
      <c r="Q9" s="140"/>
      <c r="R9" s="140"/>
      <c r="S9" s="140"/>
      <c r="T9" s="140"/>
    </row>
    <row r="10" spans="1:20" ht="15" customHeight="1" x14ac:dyDescent="0.25">
      <c r="A10" s="93">
        <v>2</v>
      </c>
      <c r="B10" s="149" t="s">
        <v>302</v>
      </c>
      <c r="C10" s="149" t="s">
        <v>305</v>
      </c>
      <c r="D10" s="184" t="s">
        <v>304</v>
      </c>
      <c r="E10" s="278">
        <v>22</v>
      </c>
      <c r="F10" s="275">
        <v>22</v>
      </c>
      <c r="G10" s="279">
        <v>22</v>
      </c>
      <c r="H10" s="275"/>
      <c r="I10" s="275"/>
      <c r="J10" s="185">
        <f t="shared" si="0"/>
        <v>66</v>
      </c>
      <c r="K10" s="140"/>
      <c r="L10" s="140"/>
      <c r="M10" s="140"/>
      <c r="N10" s="186"/>
      <c r="O10" s="140"/>
      <c r="P10" s="140"/>
      <c r="Q10" s="140"/>
      <c r="R10" s="140"/>
      <c r="S10" s="140"/>
      <c r="T10" s="140"/>
    </row>
    <row r="11" spans="1:20" ht="15" customHeight="1" x14ac:dyDescent="0.25">
      <c r="A11" s="93">
        <v>3</v>
      </c>
      <c r="B11" s="149" t="s">
        <v>308</v>
      </c>
      <c r="C11" s="149" t="s">
        <v>309</v>
      </c>
      <c r="D11" s="159" t="s">
        <v>45</v>
      </c>
      <c r="E11" s="278">
        <v>17</v>
      </c>
      <c r="F11" s="280" t="s">
        <v>565</v>
      </c>
      <c r="G11" s="275">
        <v>17</v>
      </c>
      <c r="H11" s="275">
        <v>17</v>
      </c>
      <c r="I11" s="275"/>
      <c r="J11" s="185">
        <f t="shared" si="0"/>
        <v>51</v>
      </c>
      <c r="K11" s="140"/>
      <c r="L11" s="140"/>
      <c r="M11" s="140"/>
      <c r="N11" s="186"/>
      <c r="O11" s="140"/>
      <c r="P11" s="140"/>
      <c r="Q11" s="140"/>
      <c r="R11" s="140"/>
      <c r="S11" s="140"/>
      <c r="T11" s="140"/>
    </row>
    <row r="12" spans="1:20" ht="15" customHeight="1" x14ac:dyDescent="0.25">
      <c r="A12" s="93">
        <v>4</v>
      </c>
      <c r="B12" s="149" t="s">
        <v>308</v>
      </c>
      <c r="C12" s="149" t="s">
        <v>312</v>
      </c>
      <c r="D12" s="282" t="s">
        <v>45</v>
      </c>
      <c r="E12" s="278">
        <v>15</v>
      </c>
      <c r="F12" s="275">
        <v>19</v>
      </c>
      <c r="G12" s="275">
        <v>15</v>
      </c>
      <c r="H12" s="280" t="s">
        <v>534</v>
      </c>
      <c r="I12" s="275"/>
      <c r="J12" s="185">
        <f t="shared" si="0"/>
        <v>49</v>
      </c>
      <c r="K12" s="140"/>
      <c r="L12" s="140"/>
      <c r="M12" s="140"/>
      <c r="N12" s="186"/>
      <c r="O12" s="140"/>
      <c r="P12" s="140"/>
      <c r="Q12" s="140"/>
      <c r="R12" s="140"/>
      <c r="S12" s="140"/>
      <c r="T12" s="140"/>
    </row>
    <row r="13" spans="1:20" ht="15" customHeight="1" x14ac:dyDescent="0.25">
      <c r="A13" s="93">
        <v>5</v>
      </c>
      <c r="B13" s="149" t="s">
        <v>310</v>
      </c>
      <c r="C13" s="149" t="s">
        <v>311</v>
      </c>
      <c r="D13" s="282" t="s">
        <v>315</v>
      </c>
      <c r="E13" s="278">
        <v>15</v>
      </c>
      <c r="F13" s="275">
        <v>13</v>
      </c>
      <c r="G13" s="275"/>
      <c r="H13" s="275">
        <v>19</v>
      </c>
      <c r="I13" s="275"/>
      <c r="J13" s="185">
        <f>SUM(E13:I13)</f>
        <v>47</v>
      </c>
      <c r="K13" s="140"/>
      <c r="L13" s="140"/>
      <c r="M13" s="140"/>
      <c r="N13" s="186"/>
      <c r="O13" s="140"/>
      <c r="P13" s="140"/>
      <c r="Q13" s="140"/>
      <c r="R13" s="140"/>
      <c r="S13" s="140"/>
      <c r="T13" s="140"/>
    </row>
    <row r="14" spans="1:20" ht="15" customHeight="1" x14ac:dyDescent="0.25">
      <c r="A14" s="93"/>
      <c r="B14" s="33" t="s">
        <v>386</v>
      </c>
      <c r="C14" s="33" t="s">
        <v>423</v>
      </c>
      <c r="D14" s="44" t="s">
        <v>144</v>
      </c>
      <c r="E14" s="55"/>
      <c r="F14" s="187">
        <v>15</v>
      </c>
      <c r="G14" s="187">
        <v>19</v>
      </c>
      <c r="H14" s="187">
        <v>13</v>
      </c>
      <c r="I14" s="187"/>
      <c r="J14" s="185">
        <f>SUM(E14:I14)</f>
        <v>47</v>
      </c>
      <c r="K14" s="140"/>
      <c r="L14" s="140"/>
      <c r="M14" s="140"/>
      <c r="N14" s="186"/>
      <c r="O14" s="140"/>
      <c r="P14" s="140"/>
      <c r="Q14" s="140"/>
      <c r="R14" s="140"/>
      <c r="S14" s="140"/>
      <c r="T14" s="140"/>
    </row>
    <row r="15" spans="1:20" ht="15" customHeight="1" x14ac:dyDescent="0.25">
      <c r="A15" s="93"/>
      <c r="B15" s="33" t="s">
        <v>306</v>
      </c>
      <c r="C15" s="33" t="s">
        <v>307</v>
      </c>
      <c r="D15" s="44" t="s">
        <v>316</v>
      </c>
      <c r="E15" s="55">
        <v>19</v>
      </c>
      <c r="F15" s="187">
        <v>17</v>
      </c>
      <c r="G15" s="187"/>
      <c r="H15" s="187">
        <v>10</v>
      </c>
      <c r="I15" s="187"/>
      <c r="J15" s="185">
        <f t="shared" si="0"/>
        <v>46</v>
      </c>
      <c r="K15" s="140"/>
      <c r="L15" s="140"/>
      <c r="M15" s="140"/>
      <c r="N15" s="186"/>
      <c r="O15" s="140"/>
      <c r="P15" s="140"/>
      <c r="Q15" s="140"/>
      <c r="R15" s="140"/>
      <c r="S15" s="140"/>
      <c r="T15" s="140"/>
    </row>
    <row r="16" spans="1:20" ht="15" customHeight="1" x14ac:dyDescent="0.25">
      <c r="A16" s="93"/>
      <c r="B16" s="33" t="s">
        <v>567</v>
      </c>
      <c r="C16" s="33" t="s">
        <v>568</v>
      </c>
      <c r="D16" s="96" t="s">
        <v>131</v>
      </c>
      <c r="E16" s="55"/>
      <c r="F16" s="187"/>
      <c r="G16" s="187"/>
      <c r="H16" s="187">
        <v>25</v>
      </c>
      <c r="I16" s="187"/>
      <c r="J16" s="185">
        <f t="shared" si="0"/>
        <v>25</v>
      </c>
      <c r="K16" s="140"/>
      <c r="L16" s="140"/>
      <c r="M16" s="140"/>
      <c r="N16" s="186"/>
      <c r="O16" s="140"/>
      <c r="P16" s="140"/>
      <c r="Q16" s="140"/>
      <c r="R16" s="140"/>
      <c r="S16" s="140"/>
      <c r="T16" s="140"/>
    </row>
    <row r="17" spans="1:20" ht="15" customHeight="1" x14ac:dyDescent="0.25">
      <c r="A17" s="93"/>
      <c r="B17" s="33" t="s">
        <v>221</v>
      </c>
      <c r="C17" s="33" t="s">
        <v>569</v>
      </c>
      <c r="D17" s="198" t="s">
        <v>10</v>
      </c>
      <c r="E17" s="55"/>
      <c r="F17" s="187"/>
      <c r="G17" s="187"/>
      <c r="H17" s="187">
        <v>22</v>
      </c>
      <c r="I17" s="187"/>
      <c r="J17" s="185">
        <f t="shared" si="0"/>
        <v>22</v>
      </c>
      <c r="K17" s="140"/>
      <c r="L17" s="140"/>
      <c r="M17" s="140"/>
      <c r="N17" s="186"/>
      <c r="O17" s="140"/>
      <c r="P17" s="140"/>
      <c r="Q17" s="140"/>
      <c r="R17" s="140"/>
      <c r="S17" s="140"/>
      <c r="T17" s="140"/>
    </row>
    <row r="18" spans="1:20" ht="15" customHeight="1" x14ac:dyDescent="0.25">
      <c r="A18" s="93"/>
      <c r="B18" s="33" t="s">
        <v>313</v>
      </c>
      <c r="C18" s="33" t="s">
        <v>424</v>
      </c>
      <c r="D18" s="264" t="s">
        <v>47</v>
      </c>
      <c r="E18" s="91">
        <v>10</v>
      </c>
      <c r="F18" s="92">
        <v>9</v>
      </c>
      <c r="G18" s="92"/>
      <c r="H18" s="92"/>
      <c r="I18" s="92"/>
      <c r="J18" s="185">
        <f t="shared" si="0"/>
        <v>19</v>
      </c>
      <c r="K18" s="140"/>
      <c r="L18" s="140"/>
      <c r="M18" s="140"/>
      <c r="N18" s="186"/>
      <c r="O18" s="140"/>
      <c r="P18" s="140"/>
      <c r="Q18" s="140"/>
      <c r="R18" s="140"/>
      <c r="S18" s="140"/>
      <c r="T18" s="140"/>
    </row>
    <row r="19" spans="1:20" ht="15" customHeight="1" x14ac:dyDescent="0.25">
      <c r="A19" s="93"/>
      <c r="B19" s="33" t="s">
        <v>278</v>
      </c>
      <c r="C19" s="33" t="s">
        <v>570</v>
      </c>
      <c r="D19" s="96" t="s">
        <v>102</v>
      </c>
      <c r="E19" s="55"/>
      <c r="F19" s="187"/>
      <c r="G19" s="187"/>
      <c r="H19" s="187">
        <v>15</v>
      </c>
      <c r="I19" s="187"/>
      <c r="J19" s="185">
        <f t="shared" si="0"/>
        <v>15</v>
      </c>
      <c r="K19" s="140"/>
      <c r="L19" s="140"/>
      <c r="M19" s="140"/>
      <c r="N19" s="186"/>
      <c r="O19" s="140"/>
      <c r="P19" s="140"/>
      <c r="Q19" s="140"/>
      <c r="R19" s="140"/>
      <c r="S19" s="140"/>
      <c r="T19" s="140"/>
    </row>
    <row r="20" spans="1:20" ht="15" customHeight="1" x14ac:dyDescent="0.25">
      <c r="A20" s="93"/>
      <c r="B20" s="33" t="s">
        <v>314</v>
      </c>
      <c r="C20" s="33" t="s">
        <v>317</v>
      </c>
      <c r="D20" s="44" t="s">
        <v>10</v>
      </c>
      <c r="E20" s="55">
        <v>9</v>
      </c>
      <c r="F20" s="187"/>
      <c r="G20" s="187"/>
      <c r="H20" s="187"/>
      <c r="I20" s="187"/>
      <c r="J20" s="185">
        <f t="shared" si="0"/>
        <v>9</v>
      </c>
      <c r="K20" s="140"/>
      <c r="L20" s="140"/>
      <c r="M20" s="140"/>
      <c r="N20" s="186"/>
      <c r="O20" s="140"/>
      <c r="P20" s="140"/>
      <c r="Q20" s="140"/>
      <c r="R20" s="140"/>
      <c r="S20" s="140"/>
      <c r="T20" s="140"/>
    </row>
    <row r="21" spans="1:20" ht="15" customHeight="1" x14ac:dyDescent="0.25">
      <c r="A21" s="93"/>
      <c r="B21" s="33" t="s">
        <v>571</v>
      </c>
      <c r="C21" s="33" t="s">
        <v>572</v>
      </c>
      <c r="D21" s="96" t="s">
        <v>573</v>
      </c>
      <c r="E21" s="55"/>
      <c r="F21" s="187"/>
      <c r="G21" s="187"/>
      <c r="H21" s="187">
        <v>8</v>
      </c>
      <c r="I21" s="187"/>
      <c r="J21" s="185">
        <f t="shared" si="0"/>
        <v>8</v>
      </c>
      <c r="K21" s="140"/>
      <c r="L21" s="140"/>
      <c r="M21" s="140"/>
      <c r="N21" s="186"/>
      <c r="O21" s="140"/>
      <c r="P21" s="140"/>
      <c r="Q21" s="140"/>
      <c r="R21" s="140"/>
      <c r="S21" s="140"/>
      <c r="T21" s="140"/>
    </row>
    <row r="22" spans="1:20" ht="15" customHeight="1" x14ac:dyDescent="0.25">
      <c r="A22" s="93"/>
      <c r="B22" s="33"/>
      <c r="C22" s="33"/>
      <c r="D22" s="44"/>
      <c r="E22" s="55"/>
      <c r="F22" s="187"/>
      <c r="G22" s="187"/>
      <c r="H22" s="187"/>
      <c r="I22" s="187"/>
      <c r="J22" s="185">
        <f t="shared" ref="J22:J23" si="1">SUM(E22:I22)</f>
        <v>0</v>
      </c>
      <c r="K22" s="140"/>
      <c r="L22" s="140"/>
      <c r="M22" s="140"/>
      <c r="N22" s="186"/>
      <c r="O22" s="140"/>
      <c r="P22" s="140"/>
      <c r="Q22" s="140"/>
      <c r="R22" s="140"/>
      <c r="S22" s="140"/>
      <c r="T22" s="140"/>
    </row>
    <row r="23" spans="1:20" ht="15" customHeight="1" x14ac:dyDescent="0.25">
      <c r="A23" s="93"/>
      <c r="B23" s="33"/>
      <c r="C23" s="33"/>
      <c r="D23" s="96"/>
      <c r="E23" s="55"/>
      <c r="F23" s="187"/>
      <c r="G23" s="187"/>
      <c r="H23" s="187"/>
      <c r="I23" s="187"/>
      <c r="J23" s="185">
        <f t="shared" si="1"/>
        <v>0</v>
      </c>
      <c r="K23" s="140"/>
      <c r="L23" s="140"/>
      <c r="M23" s="140"/>
      <c r="N23" s="186"/>
      <c r="O23" s="140"/>
      <c r="P23" s="140"/>
      <c r="Q23" s="140"/>
      <c r="R23" s="140"/>
      <c r="S23" s="140"/>
      <c r="T23" s="140"/>
    </row>
    <row r="24" spans="1:20" ht="15" customHeight="1" x14ac:dyDescent="0.25">
      <c r="A24" s="93"/>
      <c r="D24" s="202"/>
      <c r="E24" s="192"/>
      <c r="F24" s="192"/>
      <c r="G24" s="192"/>
      <c r="H24" s="192"/>
      <c r="I24" s="192"/>
      <c r="J24" s="84"/>
      <c r="K24" s="140"/>
      <c r="L24" s="140"/>
      <c r="M24" s="140"/>
      <c r="N24" s="186"/>
      <c r="O24" s="140"/>
      <c r="P24" s="140"/>
      <c r="Q24" s="140"/>
      <c r="R24" s="140"/>
      <c r="S24" s="140"/>
      <c r="T24" s="140"/>
    </row>
    <row r="25" spans="1:20" ht="15" customHeight="1" x14ac:dyDescent="0.25">
      <c r="A25" s="93"/>
      <c r="D25" s="170"/>
      <c r="E25" s="193"/>
      <c r="F25" s="193"/>
      <c r="G25" s="193"/>
      <c r="H25" s="192"/>
      <c r="I25" s="192"/>
      <c r="J25" s="84"/>
      <c r="K25" s="140"/>
      <c r="L25" s="140"/>
      <c r="M25" s="140"/>
      <c r="N25" s="140"/>
      <c r="O25" s="140"/>
      <c r="P25" s="140"/>
      <c r="Q25" s="140"/>
      <c r="R25" s="140"/>
      <c r="S25" s="140"/>
      <c r="T25" s="140"/>
    </row>
    <row r="26" spans="1:20" s="138" customFormat="1" ht="18.75" x14ac:dyDescent="0.3">
      <c r="A26" s="137"/>
      <c r="B26" s="134" t="s">
        <v>192</v>
      </c>
      <c r="C26" s="135"/>
      <c r="D26" s="135"/>
      <c r="E26" s="137"/>
      <c r="F26" s="137"/>
      <c r="G26" s="137"/>
      <c r="H26" s="194"/>
      <c r="I26" s="194"/>
      <c r="J26" s="173"/>
      <c r="K26" s="135"/>
      <c r="L26" s="135"/>
      <c r="M26" s="135"/>
      <c r="N26" s="135"/>
      <c r="O26" s="135"/>
      <c r="P26" s="135"/>
      <c r="Q26" s="135"/>
      <c r="R26" s="135"/>
      <c r="S26" s="135"/>
      <c r="T26" s="135"/>
    </row>
    <row r="27" spans="1:20" ht="15.75" customHeight="1" x14ac:dyDescent="0.25">
      <c r="A27" s="93"/>
      <c r="B27" s="140" t="s">
        <v>157</v>
      </c>
      <c r="C27" s="140"/>
      <c r="D27" s="140"/>
      <c r="E27" s="93"/>
      <c r="F27" s="93"/>
      <c r="G27" s="93"/>
      <c r="H27" s="195"/>
      <c r="I27" s="195"/>
      <c r="J27" s="175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 ht="15" customHeight="1" x14ac:dyDescent="0.25">
      <c r="A28" s="93"/>
      <c r="B28" s="196" t="s">
        <v>4</v>
      </c>
      <c r="C28" s="196" t="s">
        <v>5</v>
      </c>
      <c r="D28" s="197" t="s">
        <v>6</v>
      </c>
      <c r="E28" s="140"/>
      <c r="F28" s="93"/>
      <c r="G28" s="93"/>
      <c r="H28" s="195"/>
      <c r="I28" s="195"/>
      <c r="J28" s="175"/>
      <c r="K28" s="140"/>
      <c r="L28" s="140"/>
      <c r="M28" s="140"/>
      <c r="N28" s="140"/>
      <c r="O28" s="140"/>
      <c r="P28" s="140"/>
      <c r="Q28" s="140"/>
      <c r="R28" s="140"/>
      <c r="S28" s="140"/>
      <c r="T28" s="140"/>
    </row>
    <row r="29" spans="1:20" ht="15" customHeight="1" x14ac:dyDescent="0.25">
      <c r="A29" s="195" t="s">
        <v>186</v>
      </c>
      <c r="B29" s="149" t="s">
        <v>302</v>
      </c>
      <c r="C29" s="149" t="s">
        <v>303</v>
      </c>
      <c r="D29" s="159" t="s">
        <v>304</v>
      </c>
      <c r="E29" s="140"/>
      <c r="F29" s="93"/>
      <c r="G29" s="93"/>
      <c r="H29" s="195"/>
      <c r="I29" s="195"/>
      <c r="J29" s="175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 ht="15" customHeight="1" x14ac:dyDescent="0.25">
      <c r="A30" s="93" t="s">
        <v>187</v>
      </c>
      <c r="B30" s="332" t="s">
        <v>302</v>
      </c>
      <c r="C30" s="332" t="s">
        <v>305</v>
      </c>
      <c r="D30" s="335" t="s">
        <v>304</v>
      </c>
      <c r="E30" s="140"/>
      <c r="F30" s="93"/>
      <c r="G30" s="93"/>
      <c r="H30" s="195"/>
      <c r="I30" s="195"/>
      <c r="J30" s="175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 ht="15" customHeight="1" x14ac:dyDescent="0.25">
      <c r="A31" s="93" t="s">
        <v>188</v>
      </c>
      <c r="B31" s="332" t="s">
        <v>308</v>
      </c>
      <c r="C31" s="332" t="s">
        <v>312</v>
      </c>
      <c r="D31" s="336" t="s">
        <v>45</v>
      </c>
      <c r="E31" s="140"/>
      <c r="F31" s="93"/>
      <c r="G31" s="93"/>
      <c r="H31" s="195"/>
      <c r="I31" s="195"/>
      <c r="J31" s="175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0" ht="15" customHeight="1" x14ac:dyDescent="0.25">
      <c r="A32" s="93" t="s">
        <v>189</v>
      </c>
      <c r="B32" s="332" t="s">
        <v>310</v>
      </c>
      <c r="C32" s="332" t="s">
        <v>311</v>
      </c>
      <c r="D32" s="336" t="s">
        <v>315</v>
      </c>
      <c r="E32" s="140"/>
      <c r="F32" s="93"/>
      <c r="G32" s="93"/>
      <c r="H32" s="195"/>
      <c r="I32" s="195"/>
      <c r="J32" s="175"/>
      <c r="K32" s="140"/>
      <c r="L32" s="140"/>
      <c r="M32" s="140"/>
      <c r="N32" s="140"/>
      <c r="O32" s="140"/>
      <c r="P32" s="140"/>
      <c r="Q32" s="140"/>
      <c r="R32" s="140"/>
      <c r="S32" s="140"/>
      <c r="T32" s="140"/>
    </row>
    <row r="33" spans="1:20" ht="15" customHeight="1" x14ac:dyDescent="0.25">
      <c r="A33" s="195" t="s">
        <v>190</v>
      </c>
      <c r="B33" s="332" t="s">
        <v>308</v>
      </c>
      <c r="C33" s="332" t="s">
        <v>309</v>
      </c>
      <c r="D33" s="333" t="s">
        <v>45</v>
      </c>
      <c r="E33" s="199"/>
      <c r="F33" s="93"/>
      <c r="G33" s="93"/>
      <c r="H33" s="195"/>
      <c r="I33" s="195"/>
      <c r="J33" s="175"/>
      <c r="K33" s="140"/>
      <c r="L33" s="140"/>
      <c r="M33" s="140"/>
      <c r="N33" s="140"/>
      <c r="O33" s="140"/>
      <c r="P33" s="140"/>
      <c r="Q33" s="140"/>
      <c r="R33" s="140"/>
      <c r="S33" s="140"/>
      <c r="T33" s="140"/>
    </row>
    <row r="34" spans="1:20" ht="15" customHeight="1" x14ac:dyDescent="0.25">
      <c r="A34" s="93"/>
      <c r="B34" s="200"/>
      <c r="C34" s="140"/>
      <c r="D34" s="140"/>
      <c r="E34" s="199"/>
      <c r="F34" s="93"/>
      <c r="G34" s="93"/>
      <c r="H34" s="195"/>
      <c r="I34" s="195"/>
      <c r="J34" s="175"/>
      <c r="K34" s="140"/>
      <c r="L34" s="140"/>
      <c r="M34" s="140"/>
      <c r="N34" s="140"/>
      <c r="O34" s="140"/>
      <c r="P34" s="140"/>
      <c r="Q34" s="140"/>
      <c r="R34" s="140"/>
      <c r="S34" s="140"/>
      <c r="T34" s="140"/>
    </row>
    <row r="35" spans="1:20" ht="15" customHeight="1" x14ac:dyDescent="0.25">
      <c r="A35" s="93"/>
      <c r="B35" s="200"/>
      <c r="C35" s="140"/>
      <c r="D35" s="140"/>
      <c r="E35" s="93"/>
      <c r="F35" s="93"/>
      <c r="G35" s="93"/>
      <c r="H35" s="195"/>
      <c r="I35" s="195"/>
      <c r="J35" s="175"/>
      <c r="K35" s="140"/>
      <c r="L35" s="140"/>
      <c r="M35" s="140"/>
      <c r="N35" s="140"/>
      <c r="O35" s="140"/>
      <c r="P35" s="140"/>
      <c r="Q35" s="140"/>
      <c r="R35" s="140"/>
      <c r="S35" s="140"/>
      <c r="T35" s="140"/>
    </row>
  </sheetData>
  <sortState xmlns:xlrd2="http://schemas.microsoft.com/office/spreadsheetml/2017/richdata2" ref="B13:J14">
    <sortCondition ref="B13:B1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71AA-95D2-4BC7-B217-D7652F8EC5BE}">
  <dimension ref="A1:T36"/>
  <sheetViews>
    <sheetView tabSelected="1" topLeftCell="A6" workbookViewId="0">
      <selection activeCell="A27" sqref="A27"/>
    </sheetView>
  </sheetViews>
  <sheetFormatPr defaultColWidth="17.28515625" defaultRowHeight="15" x14ac:dyDescent="0.25"/>
  <cols>
    <col min="1" max="1" width="4.42578125" style="75" customWidth="1"/>
    <col min="2" max="2" width="24.85546875" customWidth="1"/>
    <col min="3" max="3" width="30" customWidth="1"/>
    <col min="4" max="4" width="12.14062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38" customFormat="1" ht="18.75" x14ac:dyDescent="0.3">
      <c r="A1" s="137"/>
      <c r="B1" s="134" t="s">
        <v>197</v>
      </c>
      <c r="C1" s="135"/>
      <c r="D1" s="135"/>
      <c r="E1" s="137"/>
      <c r="F1" s="136"/>
      <c r="G1" s="136"/>
      <c r="H1" s="136"/>
      <c r="I1" s="136"/>
      <c r="J1" s="173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5" customHeight="1" x14ac:dyDescent="0.25">
      <c r="A2" s="93"/>
      <c r="B2" s="174" t="s">
        <v>153</v>
      </c>
      <c r="C2" s="140"/>
      <c r="D2" s="140"/>
      <c r="E2" s="93"/>
      <c r="F2" s="140"/>
      <c r="G2" s="140"/>
      <c r="H2" s="140"/>
      <c r="I2" s="140"/>
      <c r="J2" s="175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15" customHeight="1" x14ac:dyDescent="0.25">
      <c r="A3" s="93"/>
      <c r="B3" s="176"/>
      <c r="C3" s="140"/>
      <c r="D3" s="140"/>
      <c r="E3" s="93"/>
      <c r="F3" s="93"/>
      <c r="G3" s="93"/>
      <c r="H3" s="93"/>
      <c r="I3" s="93"/>
      <c r="J3" s="175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1:20" ht="15" customHeight="1" x14ac:dyDescent="0.25">
      <c r="A4" s="93"/>
      <c r="B4" s="161" t="s">
        <v>609</v>
      </c>
      <c r="C4" s="140"/>
      <c r="D4" s="140"/>
      <c r="E4" s="93"/>
      <c r="F4" s="93"/>
      <c r="G4" s="93"/>
      <c r="H4" s="93"/>
      <c r="I4" s="93"/>
      <c r="J4" s="175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0" ht="15" customHeight="1" x14ac:dyDescent="0.25">
      <c r="A5" s="93"/>
      <c r="B5" s="161" t="s">
        <v>156</v>
      </c>
      <c r="C5" s="140"/>
      <c r="D5" s="140"/>
      <c r="E5" s="79"/>
      <c r="F5" s="142"/>
      <c r="G5" s="142"/>
      <c r="H5" s="142"/>
      <c r="I5" s="142"/>
      <c r="J5" s="175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15" customHeight="1" x14ac:dyDescent="0.25">
      <c r="A6" s="93"/>
      <c r="B6" s="140"/>
      <c r="C6" s="140"/>
      <c r="D6" s="140"/>
      <c r="E6" s="105" t="s">
        <v>158</v>
      </c>
      <c r="F6" s="177" t="s">
        <v>158</v>
      </c>
      <c r="G6" s="105" t="s">
        <v>2</v>
      </c>
      <c r="H6" s="105" t="s">
        <v>176</v>
      </c>
      <c r="I6" s="105" t="s">
        <v>194</v>
      </c>
      <c r="J6" s="175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ht="15" customHeight="1" x14ac:dyDescent="0.25">
      <c r="A7" s="93"/>
      <c r="B7" s="140"/>
      <c r="C7" s="140"/>
      <c r="D7" s="140"/>
      <c r="E7" s="256" t="s">
        <v>193</v>
      </c>
      <c r="F7" s="177" t="s">
        <v>164</v>
      </c>
      <c r="G7" s="105" t="s">
        <v>165</v>
      </c>
      <c r="H7" s="105" t="s">
        <v>183</v>
      </c>
      <c r="I7" s="105" t="s">
        <v>195</v>
      </c>
      <c r="J7" s="175"/>
      <c r="K7" s="140"/>
      <c r="L7" s="140"/>
      <c r="M7" s="140"/>
      <c r="N7" s="140"/>
      <c r="O7" s="140"/>
      <c r="P7" s="140"/>
      <c r="Q7" s="140"/>
      <c r="R7" s="140"/>
      <c r="S7" s="140"/>
      <c r="T7" s="140"/>
    </row>
    <row r="8" spans="1:20" ht="15" customHeight="1" x14ac:dyDescent="0.25">
      <c r="A8" s="105"/>
      <c r="B8" s="178" t="s">
        <v>4</v>
      </c>
      <c r="C8" s="178" t="s">
        <v>5</v>
      </c>
      <c r="D8" s="178" t="s">
        <v>6</v>
      </c>
      <c r="E8" s="203"/>
      <c r="F8" s="180"/>
      <c r="G8" s="181"/>
      <c r="H8" s="181"/>
      <c r="I8" s="181"/>
      <c r="J8" s="183" t="s">
        <v>7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0" ht="15" customHeight="1" x14ac:dyDescent="0.25">
      <c r="A9" s="93">
        <v>1</v>
      </c>
      <c r="B9" s="149" t="s">
        <v>278</v>
      </c>
      <c r="C9" s="149" t="s">
        <v>279</v>
      </c>
      <c r="D9" s="159" t="s">
        <v>102</v>
      </c>
      <c r="E9" s="275">
        <v>25</v>
      </c>
      <c r="F9" s="276">
        <v>25</v>
      </c>
      <c r="G9" s="277"/>
      <c r="H9" s="277">
        <v>25</v>
      </c>
      <c r="I9" s="277"/>
      <c r="J9" s="185">
        <f t="shared" ref="J9:J22" si="0">SUM(E9:I9)</f>
        <v>75</v>
      </c>
      <c r="K9" s="140"/>
      <c r="L9" s="140"/>
      <c r="M9" s="140"/>
      <c r="N9" s="186"/>
      <c r="O9" s="140"/>
      <c r="P9" s="140"/>
      <c r="Q9" s="140"/>
      <c r="R9" s="140"/>
      <c r="S9" s="140"/>
      <c r="T9" s="140"/>
    </row>
    <row r="10" spans="1:20" ht="15" customHeight="1" x14ac:dyDescent="0.25">
      <c r="A10" s="93">
        <v>2</v>
      </c>
      <c r="B10" s="149" t="s">
        <v>282</v>
      </c>
      <c r="C10" s="149" t="s">
        <v>283</v>
      </c>
      <c r="D10" s="159" t="s">
        <v>40</v>
      </c>
      <c r="E10" s="278">
        <v>19</v>
      </c>
      <c r="F10" s="275">
        <v>22</v>
      </c>
      <c r="G10" s="279">
        <v>25</v>
      </c>
      <c r="H10" s="279"/>
      <c r="I10" s="279"/>
      <c r="J10" s="185">
        <f t="shared" si="0"/>
        <v>66</v>
      </c>
      <c r="K10" s="140"/>
      <c r="L10" s="140"/>
      <c r="M10" s="140"/>
      <c r="N10" s="186"/>
      <c r="O10" s="140"/>
      <c r="P10" s="140"/>
      <c r="Q10" s="140"/>
      <c r="R10" s="140"/>
      <c r="S10" s="140"/>
      <c r="T10" s="140"/>
    </row>
    <row r="11" spans="1:20" ht="15" customHeight="1" x14ac:dyDescent="0.25">
      <c r="A11" s="93">
        <v>3</v>
      </c>
      <c r="B11" s="149" t="s">
        <v>280</v>
      </c>
      <c r="C11" s="149" t="s">
        <v>281</v>
      </c>
      <c r="D11" s="159" t="s">
        <v>299</v>
      </c>
      <c r="E11" s="278">
        <v>22</v>
      </c>
      <c r="F11" s="275">
        <v>15</v>
      </c>
      <c r="G11" s="280" t="s">
        <v>564</v>
      </c>
      <c r="H11" s="275">
        <v>17</v>
      </c>
      <c r="I11" s="275"/>
      <c r="J11" s="185">
        <f t="shared" si="0"/>
        <v>54</v>
      </c>
      <c r="K11" s="140"/>
      <c r="L11" s="140"/>
      <c r="M11" s="140"/>
      <c r="N11" s="186"/>
      <c r="O11" s="140"/>
      <c r="P11" s="140"/>
      <c r="Q11" s="140"/>
      <c r="R11" s="140"/>
      <c r="S11" s="140"/>
      <c r="T11" s="140"/>
    </row>
    <row r="12" spans="1:20" ht="15" customHeight="1" x14ac:dyDescent="0.25">
      <c r="A12" s="93">
        <v>4</v>
      </c>
      <c r="B12" s="149" t="s">
        <v>284</v>
      </c>
      <c r="C12" s="149" t="s">
        <v>285</v>
      </c>
      <c r="D12" s="159" t="s">
        <v>286</v>
      </c>
      <c r="E12" s="278">
        <v>17</v>
      </c>
      <c r="F12" s="275">
        <v>19</v>
      </c>
      <c r="G12" s="275"/>
      <c r="H12" s="275">
        <v>15</v>
      </c>
      <c r="I12" s="275"/>
      <c r="J12" s="185">
        <f t="shared" si="0"/>
        <v>51</v>
      </c>
      <c r="K12" s="140"/>
      <c r="L12" s="140"/>
      <c r="M12" s="140"/>
      <c r="N12" s="186"/>
      <c r="O12" s="140"/>
      <c r="P12" s="140"/>
      <c r="Q12" s="140"/>
      <c r="R12" s="140"/>
      <c r="S12" s="140"/>
      <c r="T12" s="140"/>
    </row>
    <row r="13" spans="1:20" ht="15" customHeight="1" x14ac:dyDescent="0.25">
      <c r="A13" s="93">
        <v>5</v>
      </c>
      <c r="B13" s="149" t="s">
        <v>297</v>
      </c>
      <c r="C13" s="149" t="s">
        <v>298</v>
      </c>
      <c r="D13" s="159" t="s">
        <v>92</v>
      </c>
      <c r="E13" s="281" t="s">
        <v>566</v>
      </c>
      <c r="F13" s="275">
        <v>17</v>
      </c>
      <c r="G13" s="275">
        <v>19</v>
      </c>
      <c r="H13" s="275">
        <v>10</v>
      </c>
      <c r="I13" s="275"/>
      <c r="J13" s="185">
        <f t="shared" si="0"/>
        <v>46</v>
      </c>
      <c r="K13" s="140"/>
      <c r="L13" s="140"/>
      <c r="M13" s="140"/>
      <c r="N13" s="186"/>
      <c r="O13" s="140"/>
      <c r="P13" s="140"/>
      <c r="Q13" s="140"/>
      <c r="R13" s="140"/>
      <c r="S13" s="140"/>
      <c r="T13" s="140"/>
    </row>
    <row r="14" spans="1:20" ht="15" customHeight="1" x14ac:dyDescent="0.25">
      <c r="A14" s="93"/>
      <c r="B14" s="33" t="s">
        <v>289</v>
      </c>
      <c r="C14" s="33" t="s">
        <v>290</v>
      </c>
      <c r="D14" s="44" t="s">
        <v>37</v>
      </c>
      <c r="E14" s="91">
        <v>13</v>
      </c>
      <c r="F14" s="262" t="s">
        <v>534</v>
      </c>
      <c r="G14" s="187">
        <v>17</v>
      </c>
      <c r="H14" s="187">
        <v>13</v>
      </c>
      <c r="I14" s="187"/>
      <c r="J14" s="185">
        <f t="shared" si="0"/>
        <v>43</v>
      </c>
      <c r="K14" s="140"/>
      <c r="L14" s="140"/>
      <c r="M14" s="140"/>
      <c r="N14" s="186"/>
      <c r="O14" s="140"/>
      <c r="P14" s="140"/>
      <c r="Q14" s="140"/>
      <c r="R14" s="140"/>
      <c r="S14" s="140"/>
      <c r="T14" s="140"/>
    </row>
    <row r="15" spans="1:20" ht="15" customHeight="1" x14ac:dyDescent="0.25">
      <c r="A15" s="93"/>
      <c r="B15" s="94" t="s">
        <v>291</v>
      </c>
      <c r="C15" s="94" t="s">
        <v>292</v>
      </c>
      <c r="D15" s="95" t="s">
        <v>300</v>
      </c>
      <c r="E15" s="55">
        <v>10</v>
      </c>
      <c r="F15" s="187"/>
      <c r="G15" s="187">
        <v>22</v>
      </c>
      <c r="H15" s="187"/>
      <c r="I15" s="187"/>
      <c r="J15" s="185">
        <f t="shared" si="0"/>
        <v>32</v>
      </c>
      <c r="K15" s="140"/>
      <c r="L15" s="140"/>
      <c r="M15" s="140"/>
      <c r="N15" s="186"/>
      <c r="O15" s="140"/>
      <c r="P15" s="140"/>
      <c r="Q15" s="140"/>
      <c r="R15" s="140"/>
      <c r="S15" s="140"/>
      <c r="T15" s="140"/>
    </row>
    <row r="16" spans="1:20" ht="15" customHeight="1" x14ac:dyDescent="0.25">
      <c r="A16" s="93"/>
      <c r="B16" s="33" t="s">
        <v>484</v>
      </c>
      <c r="C16" s="33" t="s">
        <v>485</v>
      </c>
      <c r="D16" s="44" t="s">
        <v>486</v>
      </c>
      <c r="E16" s="55"/>
      <c r="F16" s="187"/>
      <c r="G16" s="187">
        <v>13</v>
      </c>
      <c r="H16" s="187">
        <v>19</v>
      </c>
      <c r="I16" s="187"/>
      <c r="J16" s="185">
        <f t="shared" si="0"/>
        <v>32</v>
      </c>
      <c r="K16" s="140"/>
      <c r="L16" s="140"/>
      <c r="M16" s="140"/>
      <c r="N16" s="186"/>
      <c r="O16" s="140"/>
      <c r="P16" s="140"/>
      <c r="Q16" s="140"/>
      <c r="R16" s="140"/>
      <c r="S16" s="140"/>
      <c r="T16" s="140"/>
    </row>
    <row r="17" spans="1:20" ht="15" customHeight="1" x14ac:dyDescent="0.25">
      <c r="A17" s="93"/>
      <c r="B17" s="33" t="s">
        <v>287</v>
      </c>
      <c r="C17" s="33" t="s">
        <v>288</v>
      </c>
      <c r="D17" s="95" t="s">
        <v>21</v>
      </c>
      <c r="E17" s="55">
        <v>15</v>
      </c>
      <c r="F17" s="187">
        <v>13</v>
      </c>
      <c r="G17" s="187"/>
      <c r="H17" s="187"/>
      <c r="I17" s="187"/>
      <c r="J17" s="185">
        <f t="shared" si="0"/>
        <v>28</v>
      </c>
      <c r="K17" s="140"/>
      <c r="L17" s="140"/>
      <c r="M17" s="140"/>
      <c r="N17" s="186"/>
      <c r="O17" s="140"/>
      <c r="P17" s="140"/>
      <c r="Q17" s="140"/>
      <c r="R17" s="140"/>
      <c r="S17" s="140"/>
      <c r="T17" s="140"/>
    </row>
    <row r="18" spans="1:20" ht="15" customHeight="1" x14ac:dyDescent="0.25">
      <c r="A18" s="93"/>
      <c r="B18" s="94" t="s">
        <v>606</v>
      </c>
      <c r="C18" s="94" t="s">
        <v>607</v>
      </c>
      <c r="D18" s="94" t="s">
        <v>114</v>
      </c>
      <c r="E18" s="55"/>
      <c r="F18" s="187"/>
      <c r="G18" s="187"/>
      <c r="H18" s="187"/>
      <c r="I18" s="187">
        <v>25</v>
      </c>
      <c r="J18" s="185">
        <f t="shared" si="0"/>
        <v>25</v>
      </c>
      <c r="K18" s="140"/>
      <c r="L18" s="140"/>
      <c r="M18" s="140"/>
      <c r="N18" s="186"/>
      <c r="O18" s="140"/>
      <c r="P18" s="140"/>
      <c r="Q18" s="140"/>
      <c r="R18" s="140"/>
      <c r="S18" s="140"/>
      <c r="T18" s="140"/>
    </row>
    <row r="19" spans="1:20" ht="15" customHeight="1" x14ac:dyDescent="0.25">
      <c r="A19" s="93"/>
      <c r="B19" s="261" t="s">
        <v>562</v>
      </c>
      <c r="C19" s="261" t="s">
        <v>563</v>
      </c>
      <c r="D19" s="274" t="s">
        <v>304</v>
      </c>
      <c r="E19" s="187"/>
      <c r="F19" s="187"/>
      <c r="G19" s="187"/>
      <c r="H19" s="187">
        <v>22</v>
      </c>
      <c r="I19" s="187"/>
      <c r="J19" s="185">
        <f t="shared" si="0"/>
        <v>22</v>
      </c>
      <c r="K19" s="140"/>
      <c r="L19" s="140"/>
      <c r="M19" s="140"/>
      <c r="N19" s="186"/>
      <c r="O19" s="140"/>
      <c r="P19" s="140"/>
      <c r="Q19" s="140"/>
      <c r="R19" s="140"/>
      <c r="S19" s="140"/>
      <c r="T19" s="140"/>
    </row>
    <row r="20" spans="1:20" ht="15" customHeight="1" x14ac:dyDescent="0.25">
      <c r="A20" s="93"/>
      <c r="B20" s="110" t="s">
        <v>313</v>
      </c>
      <c r="C20" s="110" t="s">
        <v>425</v>
      </c>
      <c r="D20" s="204" t="s">
        <v>47</v>
      </c>
      <c r="E20" s="187"/>
      <c r="F20" s="187">
        <v>10</v>
      </c>
      <c r="G20" s="187"/>
      <c r="H20" s="187"/>
      <c r="I20" s="187"/>
      <c r="J20" s="185">
        <f t="shared" si="0"/>
        <v>10</v>
      </c>
      <c r="K20" s="140"/>
      <c r="L20" s="140"/>
      <c r="M20" s="140"/>
      <c r="N20" s="186"/>
      <c r="O20" s="140"/>
      <c r="P20" s="140"/>
      <c r="Q20" s="140"/>
      <c r="R20" s="140"/>
      <c r="S20" s="140"/>
      <c r="T20" s="140"/>
    </row>
    <row r="21" spans="1:20" ht="15" customHeight="1" x14ac:dyDescent="0.25">
      <c r="A21" s="93"/>
      <c r="B21" s="109" t="s">
        <v>293</v>
      </c>
      <c r="C21" s="109" t="s">
        <v>294</v>
      </c>
      <c r="D21" s="114" t="s">
        <v>301</v>
      </c>
      <c r="E21" s="187">
        <v>9</v>
      </c>
      <c r="F21" s="187"/>
      <c r="G21" s="187"/>
      <c r="H21" s="187"/>
      <c r="I21" s="187"/>
      <c r="J21" s="185">
        <f t="shared" si="0"/>
        <v>9</v>
      </c>
      <c r="K21" s="140"/>
      <c r="L21" s="140"/>
      <c r="M21" s="140"/>
      <c r="N21" s="186"/>
      <c r="O21" s="140"/>
      <c r="P21" s="140"/>
      <c r="Q21" s="140"/>
      <c r="R21" s="140"/>
      <c r="S21" s="140"/>
      <c r="T21" s="140"/>
    </row>
    <row r="22" spans="1:20" ht="15" customHeight="1" x14ac:dyDescent="0.25">
      <c r="A22" s="93"/>
      <c r="B22" s="110" t="s">
        <v>295</v>
      </c>
      <c r="C22" s="110" t="s">
        <v>296</v>
      </c>
      <c r="D22" s="204" t="s">
        <v>10</v>
      </c>
      <c r="E22" s="187">
        <v>8</v>
      </c>
      <c r="F22" s="187"/>
      <c r="G22" s="187"/>
      <c r="H22" s="187"/>
      <c r="I22" s="187"/>
      <c r="J22" s="185">
        <f t="shared" si="0"/>
        <v>8</v>
      </c>
      <c r="K22" s="140"/>
      <c r="L22" s="140"/>
      <c r="M22" s="140"/>
      <c r="N22" s="186"/>
      <c r="O22" s="140"/>
      <c r="P22" s="140"/>
      <c r="Q22" s="140"/>
      <c r="R22" s="140"/>
      <c r="S22" s="140"/>
      <c r="T22" s="140"/>
    </row>
    <row r="23" spans="1:20" ht="15" customHeight="1" x14ac:dyDescent="0.25">
      <c r="A23" s="93"/>
      <c r="B23" s="110"/>
      <c r="C23" s="110"/>
      <c r="D23" s="204"/>
      <c r="E23" s="92"/>
      <c r="F23" s="92"/>
      <c r="G23" s="92"/>
      <c r="H23" s="92"/>
      <c r="I23" s="92"/>
      <c r="J23" s="185">
        <f t="shared" ref="J23:J25" si="1">SUM(E23:I23)</f>
        <v>0</v>
      </c>
      <c r="K23" s="140"/>
      <c r="L23" s="140"/>
      <c r="M23" s="140"/>
      <c r="N23" s="186"/>
      <c r="O23" s="140"/>
      <c r="P23" s="140"/>
      <c r="Q23" s="140"/>
      <c r="R23" s="140"/>
      <c r="S23" s="140"/>
      <c r="T23" s="140"/>
    </row>
    <row r="24" spans="1:20" ht="15" customHeight="1" x14ac:dyDescent="0.25">
      <c r="A24" s="93"/>
      <c r="B24" s="109"/>
      <c r="C24" s="109"/>
      <c r="D24" s="109"/>
      <c r="E24" s="187"/>
      <c r="F24" s="187"/>
      <c r="G24" s="187"/>
      <c r="H24" s="187"/>
      <c r="I24" s="187"/>
      <c r="J24" s="185">
        <f t="shared" si="1"/>
        <v>0</v>
      </c>
      <c r="K24" s="140"/>
      <c r="L24" s="140"/>
      <c r="M24" s="140"/>
      <c r="N24" s="186"/>
      <c r="O24" s="140"/>
      <c r="P24" s="140"/>
      <c r="Q24" s="140"/>
      <c r="R24" s="140"/>
      <c r="S24" s="140"/>
      <c r="T24" s="140"/>
    </row>
    <row r="25" spans="1:20" ht="15" customHeight="1" x14ac:dyDescent="0.25">
      <c r="A25" s="93"/>
      <c r="B25" s="121"/>
      <c r="C25" s="121"/>
      <c r="D25" s="114"/>
      <c r="E25" s="187"/>
      <c r="F25" s="187"/>
      <c r="G25" s="187"/>
      <c r="H25" s="187"/>
      <c r="I25" s="187"/>
      <c r="J25" s="185">
        <f t="shared" si="1"/>
        <v>0</v>
      </c>
      <c r="K25" s="140"/>
      <c r="L25" s="140"/>
      <c r="M25" s="140"/>
      <c r="N25" s="186"/>
      <c r="O25" s="140"/>
      <c r="P25" s="140"/>
      <c r="Q25" s="140"/>
      <c r="R25" s="140"/>
      <c r="S25" s="140"/>
      <c r="T25" s="140"/>
    </row>
    <row r="26" spans="1:20" ht="15" customHeight="1" x14ac:dyDescent="0.25">
      <c r="A26" s="93"/>
      <c r="D26" s="170"/>
      <c r="E26" s="193"/>
      <c r="F26" s="193"/>
      <c r="G26" s="193"/>
      <c r="H26" s="193"/>
      <c r="I26" s="193"/>
      <c r="J26" s="84"/>
      <c r="K26" s="140"/>
      <c r="L26" s="140"/>
      <c r="M26" s="140"/>
      <c r="N26" s="140"/>
      <c r="O26" s="140"/>
      <c r="P26" s="140"/>
      <c r="Q26" s="140"/>
      <c r="R26" s="140"/>
      <c r="S26" s="140"/>
      <c r="T26" s="140"/>
    </row>
    <row r="27" spans="1:20" ht="15" customHeight="1" x14ac:dyDescent="0.25">
      <c r="A27" s="93"/>
      <c r="D27" s="170"/>
      <c r="E27" s="193"/>
      <c r="F27" s="193"/>
      <c r="G27" s="193"/>
      <c r="H27" s="193"/>
      <c r="I27" s="193"/>
      <c r="J27" s="84"/>
      <c r="K27" s="140"/>
      <c r="L27" s="140"/>
      <c r="M27" s="140"/>
      <c r="N27" s="140"/>
      <c r="O27" s="140"/>
      <c r="P27" s="140"/>
      <c r="Q27" s="140"/>
      <c r="R27" s="140"/>
      <c r="S27" s="140"/>
      <c r="T27" s="140"/>
    </row>
    <row r="28" spans="1:20" s="138" customFormat="1" ht="18.75" x14ac:dyDescent="0.3">
      <c r="A28" s="137"/>
      <c r="B28" s="134" t="s">
        <v>192</v>
      </c>
      <c r="C28" s="135"/>
      <c r="D28" s="135"/>
      <c r="E28" s="137"/>
      <c r="F28" s="137"/>
      <c r="G28" s="137"/>
      <c r="H28" s="137"/>
      <c r="I28" s="137"/>
      <c r="J28" s="173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1:20" ht="15.75" customHeight="1" x14ac:dyDescent="0.25">
      <c r="A29" s="93"/>
      <c r="B29" s="140" t="s">
        <v>157</v>
      </c>
      <c r="C29" s="140"/>
      <c r="D29" s="140"/>
      <c r="E29" s="93"/>
      <c r="F29" s="93"/>
      <c r="G29" s="93"/>
      <c r="H29" s="93"/>
      <c r="I29" s="93"/>
      <c r="J29" s="175"/>
      <c r="K29" s="140"/>
      <c r="L29" s="140"/>
      <c r="M29" s="140"/>
      <c r="N29" s="140"/>
      <c r="O29" s="140"/>
      <c r="P29" s="140"/>
      <c r="Q29" s="140"/>
      <c r="R29" s="140"/>
      <c r="S29" s="140"/>
      <c r="T29" s="140"/>
    </row>
    <row r="30" spans="1:20" ht="15" customHeight="1" x14ac:dyDescent="0.25">
      <c r="A30" s="93"/>
      <c r="B30" s="196" t="s">
        <v>4</v>
      </c>
      <c r="C30" s="196" t="s">
        <v>5</v>
      </c>
      <c r="D30" s="197" t="s">
        <v>6</v>
      </c>
      <c r="E30" s="140"/>
      <c r="F30" s="93"/>
      <c r="G30" s="93"/>
      <c r="H30" s="93"/>
      <c r="I30" s="93"/>
      <c r="J30" s="175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 ht="15" customHeight="1" x14ac:dyDescent="0.25">
      <c r="A31" s="195" t="s">
        <v>186</v>
      </c>
      <c r="B31" s="149" t="s">
        <v>278</v>
      </c>
      <c r="C31" s="149" t="s">
        <v>279</v>
      </c>
      <c r="D31" s="159" t="s">
        <v>102</v>
      </c>
      <c r="E31" s="140"/>
      <c r="F31" s="93"/>
      <c r="G31" s="93"/>
      <c r="H31" s="93"/>
      <c r="I31" s="93"/>
      <c r="J31" s="175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2" spans="1:20" ht="15" customHeight="1" x14ac:dyDescent="0.25">
      <c r="A32" s="93" t="s">
        <v>187</v>
      </c>
      <c r="B32" s="332" t="s">
        <v>280</v>
      </c>
      <c r="C32" s="332" t="s">
        <v>281</v>
      </c>
      <c r="D32" s="333" t="s">
        <v>299</v>
      </c>
      <c r="E32" s="140"/>
      <c r="F32" s="93"/>
      <c r="G32" s="93"/>
      <c r="H32" s="93"/>
      <c r="I32" s="93"/>
      <c r="J32" s="175"/>
      <c r="K32" s="140"/>
      <c r="L32" s="140"/>
      <c r="M32" s="140"/>
      <c r="N32" s="140"/>
      <c r="O32" s="140"/>
      <c r="P32" s="140"/>
      <c r="Q32" s="140"/>
      <c r="R32" s="140"/>
      <c r="S32" s="140"/>
      <c r="T32" s="140"/>
    </row>
    <row r="33" spans="1:20" ht="15" customHeight="1" x14ac:dyDescent="0.25">
      <c r="A33" s="93" t="s">
        <v>188</v>
      </c>
      <c r="B33" s="332" t="s">
        <v>282</v>
      </c>
      <c r="C33" s="332" t="s">
        <v>283</v>
      </c>
      <c r="D33" s="333" t="s">
        <v>40</v>
      </c>
      <c r="E33" s="140"/>
      <c r="F33" s="93"/>
      <c r="G33" s="93"/>
      <c r="H33" s="93"/>
      <c r="I33" s="93"/>
      <c r="J33" s="175"/>
      <c r="K33" s="140"/>
      <c r="L33" s="140"/>
      <c r="M33" s="140"/>
      <c r="N33" s="140"/>
      <c r="O33" s="140"/>
      <c r="P33" s="140"/>
      <c r="Q33" s="140"/>
      <c r="R33" s="140"/>
      <c r="S33" s="140"/>
      <c r="T33" s="140"/>
    </row>
    <row r="34" spans="1:20" ht="15" customHeight="1" x14ac:dyDescent="0.25">
      <c r="A34" s="195" t="s">
        <v>189</v>
      </c>
      <c r="B34" s="332" t="s">
        <v>284</v>
      </c>
      <c r="C34" s="332" t="s">
        <v>285</v>
      </c>
      <c r="D34" s="333" t="s">
        <v>286</v>
      </c>
      <c r="E34" s="199"/>
      <c r="F34" s="93"/>
      <c r="G34" s="93"/>
      <c r="H34" s="93"/>
      <c r="I34" s="93"/>
      <c r="J34" s="175"/>
      <c r="K34" s="140"/>
      <c r="L34" s="140"/>
      <c r="M34" s="140"/>
      <c r="N34" s="140"/>
      <c r="O34" s="140"/>
      <c r="P34" s="140"/>
      <c r="Q34" s="140"/>
      <c r="R34" s="140"/>
      <c r="S34" s="140"/>
      <c r="T34" s="140"/>
    </row>
    <row r="35" spans="1:20" ht="15" customHeight="1" x14ac:dyDescent="0.25">
      <c r="A35" s="93" t="s">
        <v>190</v>
      </c>
      <c r="B35" s="332" t="s">
        <v>297</v>
      </c>
      <c r="C35" s="332" t="s">
        <v>298</v>
      </c>
      <c r="D35" s="333" t="s">
        <v>92</v>
      </c>
      <c r="E35" s="199"/>
      <c r="F35" s="93"/>
      <c r="G35" s="93"/>
      <c r="H35" s="93"/>
      <c r="I35" s="93"/>
      <c r="J35" s="175"/>
      <c r="K35" s="140"/>
      <c r="L35" s="140"/>
      <c r="M35" s="140"/>
      <c r="N35" s="140"/>
      <c r="O35" s="140"/>
      <c r="P35" s="140"/>
      <c r="Q35" s="140"/>
      <c r="R35" s="140"/>
      <c r="S35" s="140"/>
      <c r="T35" s="140"/>
    </row>
    <row r="36" spans="1:20" ht="15" customHeight="1" x14ac:dyDescent="0.25">
      <c r="A36" s="93"/>
      <c r="B36" s="200"/>
      <c r="C36" s="140"/>
      <c r="D36" s="140"/>
      <c r="E36" s="93"/>
      <c r="F36" s="93"/>
      <c r="G36" s="93"/>
      <c r="H36" s="93"/>
      <c r="I36" s="93"/>
      <c r="J36" s="175"/>
      <c r="K36" s="140"/>
      <c r="L36" s="140"/>
      <c r="M36" s="140"/>
      <c r="N36" s="140"/>
      <c r="O36" s="140"/>
      <c r="P36" s="140"/>
      <c r="Q36" s="140"/>
      <c r="R36" s="140"/>
      <c r="S36" s="140"/>
      <c r="T36" s="140"/>
    </row>
  </sheetData>
  <sortState xmlns:xlrd2="http://schemas.microsoft.com/office/spreadsheetml/2017/richdata2" ref="B9:J22">
    <sortCondition descending="1" ref="J9:J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Star</vt:lpstr>
      <vt:lpstr>Pohjola Finnhorse Tour</vt:lpstr>
      <vt:lpstr>Wintercup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2022-10-31T13:20:08Z</dcterms:created>
  <dcterms:modified xsi:type="dcterms:W3CDTF">2023-11-02T08:42:37Z</dcterms:modified>
</cp:coreProperties>
</file>