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1829" documentId="8_{642C0296-3F99-4D27-BDB6-2E5399F25752}" xr6:coauthVersionLast="47" xr6:coauthVersionMax="47" xr10:uidLastSave="{197F85FA-F745-4E78-84C0-8FD9B37CB09B}"/>
  <bookViews>
    <workbookView xWindow="8340" yWindow="225" windowWidth="20220" windowHeight="14595" firstSheet="4" activeTab="6" xr2:uid="{1D0A2BBC-CD41-4F74-BDC8-08C87038941F}"/>
  </bookViews>
  <sheets>
    <sheet name="Pohjola Grand Tour" sheetId="2" r:id="rId1"/>
    <sheet name="Pohjola Small Tour" sheetId="3" r:id="rId2"/>
    <sheet name="Pohjola Rising Star" sheetId="4" r:id="rId3"/>
    <sheet name="Pohjola Finnhorse Tour" sheetId="5" r:id="rId4"/>
    <sheet name="Wintercup" sheetId="1" r:id="rId5"/>
    <sheet name="Legimia Future Cup" sheetId="6" r:id="rId6"/>
    <sheet name="EQPro 7-8v" sheetId="7" r:id="rId7"/>
    <sheet name="EQPro 6v" sheetId="8" r:id="rId8"/>
    <sheet name="EQPro 5v" sheetId="9" r:id="rId9"/>
    <sheet name="Paccelli 4v" sheetId="10" r:id="rId10"/>
    <sheet name="Junioricup" sheetId="11" r:id="rId11"/>
    <sheet name="Ponicup" sheetId="12" r:id="rId12"/>
    <sheet name="Pikkumestaruus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0" l="1"/>
  <c r="I26" i="10"/>
  <c r="I27" i="10"/>
  <c r="I28" i="10"/>
  <c r="I29" i="10"/>
  <c r="I30" i="10"/>
  <c r="G23" i="13" l="1"/>
  <c r="G22" i="13"/>
  <c r="G11" i="13"/>
  <c r="G10" i="13"/>
  <c r="N43" i="12"/>
  <c r="O43" i="12" s="1"/>
  <c r="N44" i="12"/>
  <c r="O44" i="12" s="1"/>
  <c r="N45" i="12"/>
  <c r="O45" i="12" s="1"/>
  <c r="N46" i="12"/>
  <c r="O46" i="12" s="1"/>
  <c r="N47" i="12"/>
  <c r="O47" i="12"/>
  <c r="L26" i="12"/>
  <c r="L34" i="12"/>
  <c r="L16" i="12"/>
  <c r="L36" i="12"/>
  <c r="L47" i="12"/>
  <c r="O17" i="11"/>
  <c r="I24" i="5"/>
  <c r="I19" i="5"/>
  <c r="I20" i="4"/>
  <c r="I22" i="4"/>
  <c r="I27" i="4"/>
  <c r="I24" i="4"/>
  <c r="N40" i="12"/>
  <c r="O40" i="12" s="1"/>
  <c r="N41" i="12"/>
  <c r="O41" i="12" s="1"/>
  <c r="N42" i="12"/>
  <c r="O42" i="12" s="1"/>
  <c r="L21" i="12"/>
  <c r="L42" i="12"/>
  <c r="L46" i="12"/>
  <c r="N34" i="12"/>
  <c r="O34" i="12" s="1"/>
  <c r="N35" i="12"/>
  <c r="O35" i="12" s="1"/>
  <c r="N36" i="12"/>
  <c r="O36" i="12" s="1"/>
  <c r="L35" i="12"/>
  <c r="L32" i="12"/>
  <c r="L39" i="12"/>
  <c r="H23" i="1"/>
  <c r="G21" i="13"/>
  <c r="G20" i="13"/>
  <c r="G19" i="13"/>
  <c r="G18" i="13"/>
  <c r="G25" i="13"/>
  <c r="G17" i="13"/>
  <c r="G16" i="13"/>
  <c r="G8" i="13"/>
  <c r="G24" i="13"/>
  <c r="G9" i="13"/>
  <c r="G15" i="13"/>
  <c r="G14" i="13"/>
  <c r="G12" i="13"/>
  <c r="G13" i="13"/>
  <c r="G6" i="13"/>
  <c r="G7" i="13"/>
  <c r="N39" i="12"/>
  <c r="O39" i="12" s="1"/>
  <c r="L38" i="12"/>
  <c r="N38" i="12"/>
  <c r="O38" i="12" s="1"/>
  <c r="L43" i="12"/>
  <c r="N37" i="12"/>
  <c r="O37" i="12" s="1"/>
  <c r="L41" i="12"/>
  <c r="N33" i="12"/>
  <c r="O33" i="12" s="1"/>
  <c r="L23" i="12"/>
  <c r="N32" i="12"/>
  <c r="O32" i="12" s="1"/>
  <c r="L18" i="12"/>
  <c r="N31" i="12"/>
  <c r="O31" i="12" s="1"/>
  <c r="L13" i="12"/>
  <c r="N30" i="12"/>
  <c r="O30" i="12" s="1"/>
  <c r="L44" i="12"/>
  <c r="N29" i="12"/>
  <c r="O29" i="12" s="1"/>
  <c r="L33" i="12"/>
  <c r="N28" i="12"/>
  <c r="O28" i="12" s="1"/>
  <c r="L31" i="12"/>
  <c r="N27" i="12"/>
  <c r="O27" i="12" s="1"/>
  <c r="L37" i="12"/>
  <c r="N26" i="12"/>
  <c r="O26" i="12" s="1"/>
  <c r="L25" i="12"/>
  <c r="N25" i="12"/>
  <c r="O25" i="12" s="1"/>
  <c r="L22" i="12"/>
  <c r="N24" i="12"/>
  <c r="O24" i="12" s="1"/>
  <c r="L27" i="12"/>
  <c r="N23" i="12"/>
  <c r="O23" i="12" s="1"/>
  <c r="L12" i="12"/>
  <c r="N22" i="12"/>
  <c r="O22" i="12" s="1"/>
  <c r="L45" i="12"/>
  <c r="N21" i="12"/>
  <c r="O21" i="12" s="1"/>
  <c r="L19" i="12"/>
  <c r="N20" i="12"/>
  <c r="O20" i="12" s="1"/>
  <c r="L40" i="12"/>
  <c r="N19" i="12"/>
  <c r="O19" i="12" s="1"/>
  <c r="L17" i="12"/>
  <c r="N18" i="12"/>
  <c r="O18" i="12" s="1"/>
  <c r="L28" i="12"/>
  <c r="N17" i="12"/>
  <c r="O17" i="12" s="1"/>
  <c r="L20" i="12"/>
  <c r="N16" i="12"/>
  <c r="O16" i="12" s="1"/>
  <c r="L24" i="12"/>
  <c r="N15" i="12"/>
  <c r="O15" i="12" s="1"/>
  <c r="L15" i="12"/>
  <c r="N14" i="12"/>
  <c r="O14" i="12" s="1"/>
  <c r="L29" i="12"/>
  <c r="N13" i="12"/>
  <c r="O13" i="12" s="1"/>
  <c r="L11" i="12"/>
  <c r="N12" i="12"/>
  <c r="O12" i="12" s="1"/>
  <c r="L14" i="12"/>
  <c r="N11" i="12"/>
  <c r="O11" i="12" s="1"/>
  <c r="L30" i="12"/>
  <c r="N10" i="12"/>
  <c r="O10" i="12" s="1"/>
  <c r="L10" i="12"/>
  <c r="N9" i="12"/>
  <c r="O9" i="12" s="1"/>
  <c r="L9" i="12"/>
  <c r="N29" i="11"/>
  <c r="O29" i="11" s="1"/>
  <c r="L29" i="11"/>
  <c r="N28" i="11"/>
  <c r="O28" i="11" s="1"/>
  <c r="L25" i="11"/>
  <c r="N27" i="11"/>
  <c r="O27" i="11" s="1"/>
  <c r="L28" i="11"/>
  <c r="N26" i="11"/>
  <c r="O26" i="11" s="1"/>
  <c r="L24" i="11"/>
  <c r="N25" i="11"/>
  <c r="O25" i="11" s="1"/>
  <c r="L27" i="11"/>
  <c r="N24" i="11"/>
  <c r="O24" i="11" s="1"/>
  <c r="L20" i="11"/>
  <c r="N23" i="11"/>
  <c r="O23" i="11" s="1"/>
  <c r="L11" i="11"/>
  <c r="N22" i="11"/>
  <c r="O22" i="11" s="1"/>
  <c r="L16" i="11"/>
  <c r="N21" i="11"/>
  <c r="O21" i="11" s="1"/>
  <c r="L23" i="11"/>
  <c r="N20" i="11"/>
  <c r="O20" i="11" s="1"/>
  <c r="L17" i="11"/>
  <c r="N19" i="11"/>
  <c r="O19" i="11" s="1"/>
  <c r="L19" i="11"/>
  <c r="N18" i="11"/>
  <c r="O18" i="11" s="1"/>
  <c r="L15" i="11"/>
  <c r="N17" i="11"/>
  <c r="L9" i="11"/>
  <c r="N16" i="11"/>
  <c r="O16" i="11" s="1"/>
  <c r="L10" i="11"/>
  <c r="N15" i="11"/>
  <c r="O15" i="11" s="1"/>
  <c r="L26" i="11"/>
  <c r="N14" i="11"/>
  <c r="O14" i="11" s="1"/>
  <c r="L21" i="11"/>
  <c r="N13" i="11"/>
  <c r="O13" i="11" s="1"/>
  <c r="L14" i="11"/>
  <c r="N12" i="11"/>
  <c r="O12" i="11" s="1"/>
  <c r="L18" i="11"/>
  <c r="N11" i="11"/>
  <c r="O11" i="11" s="1"/>
  <c r="L22" i="11"/>
  <c r="N10" i="11"/>
  <c r="O10" i="11" s="1"/>
  <c r="L12" i="11"/>
  <c r="N9" i="11"/>
  <c r="O9" i="11" s="1"/>
  <c r="L13" i="11"/>
  <c r="I14" i="10"/>
  <c r="I25" i="10"/>
  <c r="I24" i="10"/>
  <c r="I23" i="10"/>
  <c r="I19" i="10"/>
  <c r="I18" i="10"/>
  <c r="I13" i="10"/>
  <c r="I11" i="10"/>
  <c r="I17" i="10"/>
  <c r="I9" i="10"/>
  <c r="I12" i="10"/>
  <c r="I22" i="10"/>
  <c r="I21" i="10"/>
  <c r="I10" i="10"/>
  <c r="I16" i="10"/>
  <c r="I15" i="10"/>
  <c r="I8" i="10"/>
  <c r="J24" i="9"/>
  <c r="J23" i="9"/>
  <c r="J22" i="9"/>
  <c r="J17" i="9"/>
  <c r="J15" i="9"/>
  <c r="J20" i="9"/>
  <c r="J18" i="9"/>
  <c r="J16" i="9"/>
  <c r="J11" i="9"/>
  <c r="J21" i="9"/>
  <c r="J19" i="9"/>
  <c r="J12" i="9"/>
  <c r="J13" i="9"/>
  <c r="J10" i="9"/>
  <c r="J8" i="9"/>
  <c r="J14" i="9"/>
  <c r="J9" i="9"/>
  <c r="J24" i="8"/>
  <c r="J23" i="8"/>
  <c r="J22" i="8"/>
  <c r="J21" i="8"/>
  <c r="J18" i="8"/>
  <c r="J20" i="8"/>
  <c r="J19" i="8"/>
  <c r="J16" i="8"/>
  <c r="J12" i="8"/>
  <c r="J17" i="8"/>
  <c r="J13" i="8"/>
  <c r="J15" i="8"/>
  <c r="J14" i="8"/>
  <c r="J9" i="8"/>
  <c r="J8" i="8"/>
  <c r="J10" i="8"/>
  <c r="J11" i="8"/>
  <c r="J24" i="7"/>
  <c r="J23" i="7"/>
  <c r="J22" i="7"/>
  <c r="J21" i="7"/>
  <c r="J14" i="7"/>
  <c r="J16" i="7"/>
  <c r="J19" i="7"/>
  <c r="J15" i="7"/>
  <c r="J11" i="7"/>
  <c r="J20" i="7"/>
  <c r="J17" i="7"/>
  <c r="J13" i="7"/>
  <c r="J10" i="7"/>
  <c r="J8" i="7"/>
  <c r="J9" i="7"/>
  <c r="J18" i="7"/>
  <c r="J12" i="7"/>
  <c r="H66" i="6"/>
  <c r="H67" i="6"/>
  <c r="H68" i="6"/>
  <c r="H69" i="6"/>
  <c r="H70" i="6"/>
  <c r="H71" i="6"/>
  <c r="H72" i="6"/>
  <c r="H73" i="6"/>
  <c r="H74" i="6"/>
  <c r="H56" i="6"/>
  <c r="H55" i="6"/>
  <c r="H54" i="6"/>
  <c r="H53" i="6"/>
  <c r="H52" i="6"/>
  <c r="H51" i="6"/>
  <c r="H50" i="6"/>
  <c r="H49" i="6"/>
  <c r="H40" i="6"/>
  <c r="H48" i="6"/>
  <c r="H47" i="6"/>
  <c r="H38" i="6"/>
  <c r="H46" i="6"/>
  <c r="H45" i="6"/>
  <c r="H44" i="6"/>
  <c r="H43" i="6"/>
  <c r="H37" i="6"/>
  <c r="H42" i="6"/>
  <c r="H41" i="6"/>
  <c r="H39" i="6"/>
  <c r="H28" i="6"/>
  <c r="H27" i="6"/>
  <c r="H26" i="6"/>
  <c r="H25" i="6"/>
  <c r="H24" i="6"/>
  <c r="H23" i="6"/>
  <c r="H22" i="6"/>
  <c r="H21" i="6"/>
  <c r="H16" i="6"/>
  <c r="H18" i="6"/>
  <c r="H12" i="6"/>
  <c r="H20" i="6"/>
  <c r="H19" i="6"/>
  <c r="H17" i="6"/>
  <c r="H9" i="6"/>
  <c r="H11" i="6"/>
  <c r="H14" i="6"/>
  <c r="H13" i="6"/>
  <c r="H15" i="6"/>
  <c r="H10" i="6"/>
  <c r="H7" i="6"/>
  <c r="H8" i="6"/>
  <c r="I30" i="5"/>
  <c r="I23" i="5"/>
  <c r="I22" i="5"/>
  <c r="I21" i="5"/>
  <c r="I29" i="5"/>
  <c r="I20" i="5"/>
  <c r="I16" i="5"/>
  <c r="I17" i="5"/>
  <c r="I13" i="5"/>
  <c r="I28" i="5"/>
  <c r="I27" i="5"/>
  <c r="I26" i="5"/>
  <c r="I25" i="5"/>
  <c r="I10" i="5"/>
  <c r="I18" i="5"/>
  <c r="I15" i="5"/>
  <c r="I14" i="5"/>
  <c r="I12" i="5"/>
  <c r="I11" i="5"/>
  <c r="I28" i="4"/>
  <c r="I23" i="4"/>
  <c r="I25" i="4"/>
  <c r="I15" i="4"/>
  <c r="I16" i="4"/>
  <c r="I12" i="4"/>
  <c r="I26" i="4"/>
  <c r="I17" i="4"/>
  <c r="I18" i="4"/>
  <c r="I14" i="4"/>
  <c r="I10" i="4"/>
  <c r="I19" i="4"/>
  <c r="I21" i="4"/>
  <c r="I13" i="4"/>
  <c r="I11" i="4"/>
  <c r="I28" i="3"/>
  <c r="I26" i="3"/>
  <c r="I25" i="3"/>
  <c r="I23" i="3"/>
  <c r="I15" i="3"/>
  <c r="I20" i="3"/>
  <c r="I24" i="3"/>
  <c r="I22" i="3"/>
  <c r="I19" i="3"/>
  <c r="I27" i="3"/>
  <c r="I21" i="3"/>
  <c r="I13" i="3"/>
  <c r="I10" i="3"/>
  <c r="I17" i="3"/>
  <c r="I14" i="3"/>
  <c r="I11" i="3"/>
  <c r="I12" i="3"/>
  <c r="I16" i="3"/>
  <c r="I18" i="3"/>
  <c r="I22" i="2"/>
  <c r="I21" i="2"/>
  <c r="I20" i="2"/>
  <c r="I19" i="2"/>
  <c r="I18" i="2"/>
  <c r="I14" i="2"/>
  <c r="I16" i="2"/>
  <c r="I17" i="2"/>
  <c r="I15" i="2"/>
  <c r="I13" i="2"/>
  <c r="I11" i="2"/>
  <c r="I10" i="2"/>
  <c r="I12" i="2"/>
  <c r="H82" i="1" l="1"/>
  <c r="H85" i="1"/>
  <c r="H79" i="1"/>
  <c r="H81" i="1"/>
  <c r="H111" i="1" l="1"/>
  <c r="H110" i="1"/>
  <c r="H102" i="1"/>
  <c r="H99" i="1"/>
  <c r="H106" i="1"/>
  <c r="H109" i="1"/>
  <c r="H108" i="1"/>
  <c r="H104" i="1"/>
  <c r="H101" i="1"/>
  <c r="H94" i="1"/>
  <c r="H98" i="1"/>
  <c r="H107" i="1"/>
  <c r="H105" i="1"/>
  <c r="H103" i="1"/>
  <c r="H96" i="1"/>
  <c r="H100" i="1"/>
  <c r="H95" i="1"/>
  <c r="H97" i="1"/>
  <c r="H88" i="1"/>
  <c r="H87" i="1"/>
  <c r="H86" i="1"/>
  <c r="H84" i="1"/>
  <c r="H77" i="1"/>
  <c r="H76" i="1"/>
  <c r="H83" i="1"/>
  <c r="H80" i="1"/>
  <c r="H78" i="1"/>
  <c r="H75" i="1"/>
  <c r="H68" i="1"/>
  <c r="H63" i="1"/>
  <c r="H67" i="1"/>
  <c r="H64" i="1"/>
  <c r="H62" i="1"/>
  <c r="H57" i="1"/>
  <c r="H56" i="1"/>
  <c r="H66" i="1"/>
  <c r="H65" i="1"/>
  <c r="H58" i="1"/>
  <c r="H61" i="1"/>
  <c r="H60" i="1"/>
  <c r="H54" i="1"/>
  <c r="H55" i="1"/>
  <c r="H53" i="1"/>
  <c r="H59" i="1"/>
  <c r="H47" i="1"/>
  <c r="H46" i="1"/>
  <c r="H45" i="1"/>
  <c r="H44" i="1"/>
  <c r="H43" i="1"/>
  <c r="H42" i="1"/>
  <c r="H41" i="1"/>
  <c r="H40" i="1"/>
  <c r="H38" i="1"/>
  <c r="H36" i="1"/>
  <c r="H39" i="1"/>
  <c r="H33" i="1"/>
  <c r="H32" i="1"/>
  <c r="H37" i="1"/>
  <c r="H35" i="1"/>
  <c r="H34" i="1"/>
  <c r="H21" i="1"/>
  <c r="H19" i="1"/>
  <c r="H16" i="1"/>
  <c r="H25" i="1"/>
  <c r="H22" i="1"/>
  <c r="H20" i="1"/>
  <c r="H13" i="1"/>
  <c r="H18" i="1"/>
  <c r="H24" i="1"/>
  <c r="H12" i="1"/>
  <c r="H9" i="1"/>
  <c r="H8" i="1"/>
  <c r="H11" i="1"/>
  <c r="H17" i="1"/>
  <c r="H10" i="1"/>
  <c r="H15" i="1"/>
  <c r="H14" i="1"/>
</calcChain>
</file>

<file path=xl/sharedStrings.xml><?xml version="1.0" encoding="utf-8"?>
<sst xmlns="http://schemas.openxmlformats.org/spreadsheetml/2006/main" count="1380" uniqueCount="644">
  <si>
    <t>Tasapisteissä viimeisen osakilpailun tulos ratkaisee</t>
  </si>
  <si>
    <t>Ypäjä</t>
  </si>
  <si>
    <t>Lapset</t>
  </si>
  <si>
    <t>Ratsastaja</t>
  </si>
  <si>
    <t>Hevonen</t>
  </si>
  <si>
    <t>Seura</t>
  </si>
  <si>
    <t>Yhteensä</t>
  </si>
  <si>
    <t>Suhonen Maria</t>
  </si>
  <si>
    <t>KJR</t>
  </si>
  <si>
    <t>Kovalainen Mandi</t>
  </si>
  <si>
    <t>Wilbert II</t>
  </si>
  <si>
    <t>K-HR</t>
  </si>
  <si>
    <t>Eskola Vilhelmiina</t>
  </si>
  <si>
    <t>TRS</t>
  </si>
  <si>
    <t>TR</t>
  </si>
  <si>
    <t>Nygård Saga</t>
  </si>
  <si>
    <t>SIRU</t>
  </si>
  <si>
    <t>Win Win</t>
  </si>
  <si>
    <t>Apiani</t>
  </si>
  <si>
    <t>VESRA</t>
  </si>
  <si>
    <t xml:space="preserve"> </t>
  </si>
  <si>
    <t>Poniratsukot</t>
  </si>
  <si>
    <t>Koponen Iida-Maria</t>
  </si>
  <si>
    <t>POM</t>
  </si>
  <si>
    <t>Prittinen Amanda</t>
  </si>
  <si>
    <t>Reitland's Du nur Du B</t>
  </si>
  <si>
    <t>K-PH</t>
  </si>
  <si>
    <t>Hallasaari Aino</t>
  </si>
  <si>
    <t>Fairytale Twilight 5 RP</t>
  </si>
  <si>
    <t>Inna Nelli-Maria</t>
  </si>
  <si>
    <t>MELARA</t>
  </si>
  <si>
    <t>Nirhola Mea</t>
  </si>
  <si>
    <t>Bazylia</t>
  </si>
  <si>
    <t>ViRa</t>
  </si>
  <si>
    <t>Hirsimäki Iina</t>
  </si>
  <si>
    <t>Kokko Leona</t>
  </si>
  <si>
    <t>Rojusta</t>
  </si>
  <si>
    <t>RaTi</t>
  </si>
  <si>
    <t>Vuohtoniemi Nuppu</t>
  </si>
  <si>
    <t>TKR</t>
  </si>
  <si>
    <t>Juniorit</t>
  </si>
  <si>
    <t>Salminen Ulrika</t>
  </si>
  <si>
    <t>Gilmore MC</t>
  </si>
  <si>
    <t>HR</t>
  </si>
  <si>
    <t>Sinda Mikaela</t>
  </si>
  <si>
    <t>Hagels DeBeers</t>
  </si>
  <si>
    <t>YR</t>
  </si>
  <si>
    <t>Roine Coco</t>
  </si>
  <si>
    <t>London Eye</t>
  </si>
  <si>
    <t>Sir Maximus Welshwarrior</t>
  </si>
  <si>
    <t>Pietarila Mila</t>
  </si>
  <si>
    <t>Vesto Veera</t>
  </si>
  <si>
    <t>Legolas</t>
  </si>
  <si>
    <t>Nuoret ratsastajat</t>
  </si>
  <si>
    <t>Kolu Anniina</t>
  </si>
  <si>
    <t>Ghana</t>
  </si>
  <si>
    <t>Donna Lottchen</t>
  </si>
  <si>
    <t>Seniorit</t>
  </si>
  <si>
    <t>Vaurio Ville</t>
  </si>
  <si>
    <t>Dante NL</t>
  </si>
  <si>
    <t>DTT</t>
  </si>
  <si>
    <t>Sarlos Sinna</t>
  </si>
  <si>
    <t>San Freedom</t>
  </si>
  <si>
    <t>Kiuttu Hanne-Mari</t>
  </si>
  <si>
    <t>Chérubin</t>
  </si>
  <si>
    <t>HURA</t>
  </si>
  <si>
    <t>PARA</t>
  </si>
  <si>
    <t>Sikström Jasmin</t>
  </si>
  <si>
    <t>Clementine II</t>
  </si>
  <si>
    <t>Korsholms</t>
  </si>
  <si>
    <t>SuoVaRi</t>
  </si>
  <si>
    <t>VAPO Winter Cup 2024-2025</t>
  </si>
  <si>
    <t>Eöshofs Gonda 602 NF</t>
  </si>
  <si>
    <t>Viljam</t>
  </si>
  <si>
    <t>Maijala Lila</t>
  </si>
  <si>
    <t>North Finn Flame</t>
  </si>
  <si>
    <t>Pin Rock's Devil's Double</t>
  </si>
  <si>
    <t>Huttu Sanni</t>
  </si>
  <si>
    <t>Mylana Van't Molenbosch</t>
  </si>
  <si>
    <t>LyhRa</t>
  </si>
  <si>
    <t>Lady Liberty</t>
  </si>
  <si>
    <t>Gschossmann Tinja</t>
  </si>
  <si>
    <t>Diana</t>
  </si>
  <si>
    <t>Pulli Nele</t>
  </si>
  <si>
    <t>Happy Ricoss Boy</t>
  </si>
  <si>
    <t>Duchess Jeanne d'Arc</t>
  </si>
  <si>
    <t>Bergström Nella</t>
  </si>
  <si>
    <t>Far Too Pricey MWK</t>
  </si>
  <si>
    <t>MänRa</t>
  </si>
  <si>
    <t>K-AR</t>
  </si>
  <si>
    <t>SIHY</t>
  </si>
  <si>
    <t>Salminen Gea</t>
  </si>
  <si>
    <t>Veron Feliz</t>
  </si>
  <si>
    <t>Royal Hurricane</t>
  </si>
  <si>
    <t>Haaksluoto Unna-Liina</t>
  </si>
  <si>
    <t>Quermit</t>
  </si>
  <si>
    <t>Peräntie Lyyli</t>
  </si>
  <si>
    <t>Animusz</t>
  </si>
  <si>
    <t>Pitkänen Tommi</t>
  </si>
  <si>
    <t>Crystal Night</t>
  </si>
  <si>
    <t>SiRa</t>
  </si>
  <si>
    <t>Futurisme M</t>
  </si>
  <si>
    <t>Liikanen Emma</t>
  </si>
  <si>
    <t>Capac</t>
  </si>
  <si>
    <t>Pohjosmäki Pinja</t>
  </si>
  <si>
    <t>Nørremarkens Felicity</t>
  </si>
  <si>
    <t>Cobain</t>
  </si>
  <si>
    <t>Mr Tumnus</t>
  </si>
  <si>
    <t>KARA</t>
  </si>
  <si>
    <t>Salminen Emmi</t>
  </si>
  <si>
    <t>St' Ophir</t>
  </si>
  <si>
    <t>Sarjanen Noora</t>
  </si>
  <si>
    <t>Cabaletta 3416</t>
  </si>
  <si>
    <t>Bordi Jonna</t>
  </si>
  <si>
    <t>Dalaman</t>
  </si>
  <si>
    <t>DC</t>
  </si>
  <si>
    <t>15.-16.2.</t>
  </si>
  <si>
    <t>Vihti</t>
  </si>
  <si>
    <t>1.-2.3.</t>
  </si>
  <si>
    <t>Viitala Elli</t>
  </si>
  <si>
    <t>Woodcroft Rockstar</t>
  </si>
  <si>
    <t>Högsten Peggy</t>
  </si>
  <si>
    <t>Frisco 217</t>
  </si>
  <si>
    <t>Degerth-Káldi Sirpa</t>
  </si>
  <si>
    <t>San Diego</t>
  </si>
  <si>
    <t>San Quelle</t>
  </si>
  <si>
    <t>Kuokka Katja</t>
  </si>
  <si>
    <t>Fillyhill's My Special</t>
  </si>
  <si>
    <t>Purdy Kristiina</t>
  </si>
  <si>
    <t>Florina</t>
  </si>
  <si>
    <t>Sironen Anu</t>
  </si>
  <si>
    <t>Fioretto</t>
  </si>
  <si>
    <t>KYRAT</t>
  </si>
  <si>
    <t>Pietarila Pihla</t>
  </si>
  <si>
    <t>Andor BKO</t>
  </si>
  <si>
    <t>Jalasvaara Aliisa</t>
  </si>
  <si>
    <t>Metty's Wanessa May</t>
  </si>
  <si>
    <t>Märkälä Aada</t>
  </si>
  <si>
    <t>Wings of Light</t>
  </si>
  <si>
    <t>OR</t>
  </si>
  <si>
    <t>JSR</t>
  </si>
  <si>
    <t>KAKE</t>
  </si>
  <si>
    <t>Siekkinen Nella-Noora</t>
  </si>
  <si>
    <t>Fortune Choice</t>
  </si>
  <si>
    <t>Repo Siiri</t>
  </si>
  <si>
    <t>Purola Don Quijote</t>
  </si>
  <si>
    <t>IiRat</t>
  </si>
  <si>
    <t>Pietarinen Armi</t>
  </si>
  <si>
    <t>Lisbeth S</t>
  </si>
  <si>
    <t>AiR</t>
  </si>
  <si>
    <t>Kovalainen Milka</t>
  </si>
  <si>
    <t>Damon</t>
  </si>
  <si>
    <t>Kangasjärvi Peppi</t>
  </si>
  <si>
    <t>Ds Smartakus</t>
  </si>
  <si>
    <t>Soikkeli Tuulia</t>
  </si>
  <si>
    <t>Royal Diamondring 2999</t>
  </si>
  <si>
    <t>MäR</t>
  </si>
  <si>
    <t>UnRa</t>
  </si>
  <si>
    <t>Kauppila Mette</t>
  </si>
  <si>
    <t>Flame Hill's Romero 206</t>
  </si>
  <si>
    <t>Mantela Ruut</t>
  </si>
  <si>
    <t>Mandela</t>
  </si>
  <si>
    <t>Jonathan S</t>
  </si>
  <si>
    <t>Tolonen Senni</t>
  </si>
  <si>
    <t>Royal Dandy</t>
  </si>
  <si>
    <t>Parikka Viivi</t>
  </si>
  <si>
    <t>Stradivarius</t>
  </si>
  <si>
    <t>AURUM</t>
  </si>
  <si>
    <t>HyvUra</t>
  </si>
  <si>
    <t>Kouluratsastus</t>
  </si>
  <si>
    <t>Urheilijakohtainen, sama ratsastaja voi saada osakilpailussa vain yhdet pisteet.</t>
  </si>
  <si>
    <t>5 parasta finaaliin</t>
  </si>
  <si>
    <t>Finaalin voittaja on sarjan voittaja</t>
  </si>
  <si>
    <t>Myrkky</t>
  </si>
  <si>
    <t>ratsastaja</t>
  </si>
  <si>
    <t>hevonen</t>
  </si>
  <si>
    <t>seura</t>
  </si>
  <si>
    <t>Pohjola Grand Tour 2025</t>
  </si>
  <si>
    <t>FINAALI 2.-3.8. Helsinki</t>
  </si>
  <si>
    <t>Woikoski</t>
  </si>
  <si>
    <t>3.5.</t>
  </si>
  <si>
    <t>23.-25.5.</t>
  </si>
  <si>
    <t>11.-15.6.</t>
  </si>
  <si>
    <t>Suonenjoki</t>
  </si>
  <si>
    <t>12.-13.7.</t>
  </si>
  <si>
    <t>Pohjola Small Tour 2025</t>
  </si>
  <si>
    <t>Pohjola Rising Star Tour 2025</t>
  </si>
  <si>
    <t>Pohjola Finnhorse Tour 2025</t>
  </si>
  <si>
    <t>Legimia Future Cup - Ponit</t>
  </si>
  <si>
    <t>tasapisteissä viimeisen osakilpailun tulos ratkaisee</t>
  </si>
  <si>
    <t>Lappeenranta</t>
  </si>
  <si>
    <t>Legimia Future Cup - Juniorit</t>
  </si>
  <si>
    <t>Legimia Future Cup - Nuoret ratsastajat</t>
  </si>
  <si>
    <t>14.-16.3.</t>
  </si>
  <si>
    <t>Korpilahti</t>
  </si>
  <si>
    <t>13.-15.6.</t>
  </si>
  <si>
    <t>17.-20.7.</t>
  </si>
  <si>
    <t>ratsukon osallistuttava osakilpailun molempiin luokkiin</t>
  </si>
  <si>
    <t>Hyvinkää</t>
  </si>
  <si>
    <t>Porvoo</t>
  </si>
  <si>
    <t>Lohja</t>
  </si>
  <si>
    <t xml:space="preserve">FINAALI </t>
  </si>
  <si>
    <t>1.</t>
  </si>
  <si>
    <t>2.</t>
  </si>
  <si>
    <t>3.</t>
  </si>
  <si>
    <t>4.</t>
  </si>
  <si>
    <t>5.</t>
  </si>
  <si>
    <t>EQPro 7-8V. CHAMPIONSARJA 2025</t>
  </si>
  <si>
    <t>17.-18.5.</t>
  </si>
  <si>
    <t>Kuopio</t>
  </si>
  <si>
    <t>7.-8.6.</t>
  </si>
  <si>
    <t>26.-27.7.</t>
  </si>
  <si>
    <t>8.-10.8.</t>
  </si>
  <si>
    <t>Finaalin voittaja on sarjan voittaja, 24.-26.10. Ypäjä</t>
  </si>
  <si>
    <t>EQPro 6V. CHAMPIONSARJA 2025</t>
  </si>
  <si>
    <t>EQPro 5V. CHAMPIONSARJA 2025</t>
  </si>
  <si>
    <t>PACCELLI 4-VUOTIS CUP HEVOSILLE</t>
  </si>
  <si>
    <t>Eniten pisteitä kerännyt on sarjan voittaja</t>
  </si>
  <si>
    <t>Tasatuloksen sattuessa viimeinen osakilpailu ratkaisee voittajan</t>
  </si>
  <si>
    <t>7 parasta finaaliin</t>
  </si>
  <si>
    <t>Junioricup 2025</t>
  </si>
  <si>
    <t>JUNIORICUPIN FINAALI, 2.-3.8. Helsinki</t>
  </si>
  <si>
    <t>Jyväskylä</t>
  </si>
  <si>
    <t>4 parasta tulosta huomioidaan</t>
  </si>
  <si>
    <t>Ponicup 2025</t>
  </si>
  <si>
    <t>PIKKUMESTARUUS</t>
  </si>
  <si>
    <t>Prix St Georges</t>
  </si>
  <si>
    <t>Intermediate Kür</t>
  </si>
  <si>
    <t>Lappeenranta 17.-20.7.</t>
  </si>
  <si>
    <t>Diego ZH</t>
  </si>
  <si>
    <t>Kortesalo Kiira</t>
  </si>
  <si>
    <t>Hendi's Surprise</t>
  </si>
  <si>
    <t>KRG</t>
  </si>
  <si>
    <t>Moondelight Ronaldo</t>
  </si>
  <si>
    <t>Rimon Mikaela</t>
  </si>
  <si>
    <t>Messi E</t>
  </si>
  <si>
    <t>NIKA</t>
  </si>
  <si>
    <t>Rouvali Sohvi</t>
  </si>
  <si>
    <t>Fabian</t>
  </si>
  <si>
    <t>Jokiranta Jessica</t>
  </si>
  <si>
    <t>Dusty</t>
  </si>
  <si>
    <t>Järvenpää Katja</t>
  </si>
  <si>
    <t>Don de Charry</t>
  </si>
  <si>
    <t>RCR</t>
  </si>
  <si>
    <t>ei virallinen luokka</t>
  </si>
  <si>
    <t>Shemeikka Sini</t>
  </si>
  <si>
    <t>Caramel Grey</t>
  </si>
  <si>
    <t>KuoR</t>
  </si>
  <si>
    <t>KRC</t>
  </si>
  <si>
    <t>Rosengårdens Night Hawk</t>
  </si>
  <si>
    <t>Pin Rockäs Starlight</t>
  </si>
  <si>
    <t xml:space="preserve">Royal Hurricane </t>
  </si>
  <si>
    <t>Mustalampi Tilda</t>
  </si>
  <si>
    <t>Quitaro</t>
  </si>
  <si>
    <t>GoR</t>
  </si>
  <si>
    <t>El Macho V.O.D</t>
  </si>
  <si>
    <t>1.6.</t>
  </si>
  <si>
    <t>Vajanto Vilma</t>
  </si>
  <si>
    <t>Dalcanton</t>
  </si>
  <si>
    <t>Kallio Kati</t>
  </si>
  <si>
    <t>Radcliff</t>
  </si>
  <si>
    <t>Jauhiainen Satu-Maria</t>
  </si>
  <si>
    <t>Forza Roosendaak</t>
  </si>
  <si>
    <t>Renko Ella</t>
  </si>
  <si>
    <t>Drappatoni</t>
  </si>
  <si>
    <t>He-Ra</t>
  </si>
  <si>
    <t>Miss Manley Hs</t>
  </si>
  <si>
    <t>Sunny Lady</t>
  </si>
  <si>
    <t>Heikura Inka</t>
  </si>
  <si>
    <t>Breakdancer</t>
  </si>
  <si>
    <t>Kelo Merita</t>
  </si>
  <si>
    <t>Danier</t>
  </si>
  <si>
    <t>Paloheimo Veera</t>
  </si>
  <si>
    <t>Sanmourano van Nova Stables</t>
  </si>
  <si>
    <t>Saukko Leena</t>
  </si>
  <si>
    <t>Johnny Johnson</t>
  </si>
  <si>
    <t>Nieminen Henna-Riikka</t>
  </si>
  <si>
    <t>K2 Showgirl</t>
  </si>
  <si>
    <t>Sassi Laura</t>
  </si>
  <si>
    <t>Guru</t>
  </si>
  <si>
    <t>Härkönen-Rautio Heta</t>
  </si>
  <si>
    <t>Daylight Dan</t>
  </si>
  <si>
    <t>Väyrynen Else</t>
  </si>
  <si>
    <t>ST Laronda</t>
  </si>
  <si>
    <t>Colliander Riina</t>
  </si>
  <si>
    <t>Butterfly Tirlittan</t>
  </si>
  <si>
    <t>Pulkkinen Kaisa</t>
  </si>
  <si>
    <t>Backstages Amanda</t>
  </si>
  <si>
    <t>Zenzei Fly</t>
  </si>
  <si>
    <t>Lahtinen Venla</t>
  </si>
  <si>
    <t>Tempelhüter</t>
  </si>
  <si>
    <t>Kanerva Kira</t>
  </si>
  <si>
    <t>Funaya</t>
  </si>
  <si>
    <t>Nuutinen Kati</t>
  </si>
  <si>
    <t>Sparkling Diamond</t>
  </si>
  <si>
    <t>Voutilainen Essi</t>
  </si>
  <si>
    <t>Casador</t>
  </si>
  <si>
    <t>Special Lady</t>
  </si>
  <si>
    <t>TLR</t>
  </si>
  <si>
    <t>RCM</t>
  </si>
  <si>
    <t>MRS</t>
  </si>
  <si>
    <t>Hiltunen Jenna</t>
  </si>
  <si>
    <t>Pörnä-Loisto</t>
  </si>
  <si>
    <t>Lehtovaara Paula</t>
  </si>
  <si>
    <t>Ässän Onni</t>
  </si>
  <si>
    <t>Lorelei</t>
  </si>
  <si>
    <t>Kyrö Siiri</t>
  </si>
  <si>
    <t>Japella</t>
  </si>
  <si>
    <t>Korhonen Elina</t>
  </si>
  <si>
    <t>Friisin Kultapisku</t>
  </si>
  <si>
    <t>Lehmusto Lassi</t>
  </si>
  <si>
    <t>Vekardo</t>
  </si>
  <si>
    <t>Vainio Johanna</t>
  </si>
  <si>
    <t>Loiste Priimus</t>
  </si>
  <si>
    <t>KR</t>
  </si>
  <si>
    <t>Hillan Jarran</t>
  </si>
  <si>
    <t>Ahmaskari Sari</t>
  </si>
  <si>
    <t>Ryhlyn Elämänroihu</t>
  </si>
  <si>
    <t>Kajanto Laura</t>
  </si>
  <si>
    <t>Liinakon Kerttu</t>
  </si>
  <si>
    <t>HAMR</t>
  </si>
  <si>
    <t>EPUR</t>
  </si>
  <si>
    <t>OrRa</t>
  </si>
  <si>
    <t>ETD</t>
  </si>
  <si>
    <t>TwR</t>
  </si>
  <si>
    <t>Pekkarinen Eerika</t>
  </si>
  <si>
    <t>SP Vivi Unique</t>
  </si>
  <si>
    <t>Härkönen Aino</t>
  </si>
  <si>
    <t>Fransisco</t>
  </si>
  <si>
    <t>SUR</t>
  </si>
  <si>
    <t>Huuhtanen Eveliina</t>
  </si>
  <si>
    <t>Furio Federico</t>
  </si>
  <si>
    <t>Team MP</t>
  </si>
  <si>
    <t>Mönkkönen Sara</t>
  </si>
  <si>
    <t>Midsummer Diamond</t>
  </si>
  <si>
    <t>Flaristo</t>
  </si>
  <si>
    <t>Tapani Jussi</t>
  </si>
  <si>
    <t>Chasing Wonder</t>
  </si>
  <si>
    <t>Scarlett O'Limelight</t>
  </si>
  <si>
    <t>Uronen Minna</t>
  </si>
  <si>
    <t>Pharos B</t>
  </si>
  <si>
    <t>Helve Noora</t>
  </si>
  <si>
    <t>Divineishstar 3379</t>
  </si>
  <si>
    <t>Verkkoniemi Camilla</t>
  </si>
  <si>
    <t>May Day's Domino</t>
  </si>
  <si>
    <t>KRK</t>
  </si>
  <si>
    <t>Kerstin</t>
  </si>
  <si>
    <t>Numminen Linda</t>
  </si>
  <si>
    <t>Florenza QSH</t>
  </si>
  <si>
    <t>Fox</t>
  </si>
  <si>
    <t>Rahkonen Taru</t>
  </si>
  <si>
    <t>Füchslein</t>
  </si>
  <si>
    <t>VRS</t>
  </si>
  <si>
    <t>Potila Jonna</t>
  </si>
  <si>
    <t>Lellava Lauriende</t>
  </si>
  <si>
    <t>JTEAM</t>
  </si>
  <si>
    <t>Kurkela Eveliina</t>
  </si>
  <si>
    <t>Barocco</t>
  </si>
  <si>
    <t>KUR</t>
  </si>
  <si>
    <t>Runeberg</t>
  </si>
  <si>
    <t>Kettunen Suvi</t>
  </si>
  <si>
    <t>Desiree Nybacka</t>
  </si>
  <si>
    <t>STAR</t>
  </si>
  <si>
    <t>Kyrö Feria 3314</t>
  </si>
  <si>
    <t>Lightning Bolt</t>
  </si>
  <si>
    <t>Autio Inka</t>
  </si>
  <si>
    <t>Freya Anette</t>
  </si>
  <si>
    <t>TORPAN</t>
  </si>
  <si>
    <t>Hirvo Heli</t>
  </si>
  <si>
    <t>Quizzy Jack</t>
  </si>
  <si>
    <t>Lapinjärvi Doris Dione</t>
  </si>
  <si>
    <t>Nordic Secret</t>
  </si>
  <si>
    <t>Linna Jenni</t>
  </si>
  <si>
    <t>Harissa</t>
  </si>
  <si>
    <t>SRS</t>
  </si>
  <si>
    <t>Majoinen Mervi</t>
  </si>
  <si>
    <t>Esraella</t>
  </si>
  <si>
    <t>EnRa</t>
  </si>
  <si>
    <t>Astralis</t>
  </si>
  <si>
    <t>Juurinen Satu</t>
  </si>
  <si>
    <t>Neptuno</t>
  </si>
  <si>
    <t>Caramel de la Nouvelle Colline</t>
  </si>
  <si>
    <t>Aliranta Vilma</t>
  </si>
  <si>
    <t>Petit Pepe</t>
  </si>
  <si>
    <t>Ildrik</t>
  </si>
  <si>
    <t>KURA</t>
  </si>
  <si>
    <t>Johansson Anna</t>
  </si>
  <si>
    <t>My Emerald</t>
  </si>
  <si>
    <t>Westerlund Nina</t>
  </si>
  <si>
    <t>Solero T</t>
  </si>
  <si>
    <t>Hietamäki Henna-Riikka</t>
  </si>
  <si>
    <t>Taikatumma</t>
  </si>
  <si>
    <t>Pentsinen Anne</t>
  </si>
  <si>
    <t>Katallin Leonor</t>
  </si>
  <si>
    <t>Piippo Tiina</t>
  </si>
  <si>
    <t>Lumen Komia</t>
  </si>
  <si>
    <t>Aalto Elina</t>
  </si>
  <si>
    <t>Pilven Helios</t>
  </si>
  <si>
    <t>Hahtola Annaleena</t>
  </si>
  <si>
    <t>Korpimäen Manta</t>
  </si>
  <si>
    <t>E-PUR</t>
  </si>
  <si>
    <t>HJR</t>
  </si>
  <si>
    <t>KoRa</t>
  </si>
  <si>
    <t>Westerlund Elina</t>
  </si>
  <si>
    <t>Black Diamond QSH</t>
  </si>
  <si>
    <t>Husu Beeda-Liina</t>
  </si>
  <si>
    <t>Pin Rock's Cardamine</t>
  </si>
  <si>
    <t>EKR</t>
  </si>
  <si>
    <t>Puttonen Erin</t>
  </si>
  <si>
    <t>Pont Y Mynydd Elfriniel</t>
  </si>
  <si>
    <t>Pakkanen Elsa</t>
  </si>
  <si>
    <t>Jessy 604 NF</t>
  </si>
  <si>
    <t>Tepsa Hilda</t>
  </si>
  <si>
    <t>Minnie</t>
  </si>
  <si>
    <t>Vainio Venla</t>
  </si>
  <si>
    <t>Pin Rock's Chasing The Sun 133</t>
  </si>
  <si>
    <t>Aapalahti Sofia</t>
  </si>
  <si>
    <t>Lampila Aamu</t>
  </si>
  <si>
    <t>Milky Way J</t>
  </si>
  <si>
    <t>Aro Sanni</t>
  </si>
  <si>
    <t>O'Hera</t>
  </si>
  <si>
    <t>Rasi Peppi</t>
  </si>
  <si>
    <t>Nattens Anastasia</t>
  </si>
  <si>
    <t>Heikkilä Vilja</t>
  </si>
  <si>
    <t>Wind in the Willoiwa 49 NF</t>
  </si>
  <si>
    <t>Leppäaho Ella</t>
  </si>
  <si>
    <t>Jules</t>
  </si>
  <si>
    <t>Paajanen Alisa</t>
  </si>
  <si>
    <t>Alatuvan Aavistus</t>
  </si>
  <si>
    <t>Eros</t>
  </si>
  <si>
    <t>Ahola Viivi</t>
  </si>
  <si>
    <t>Tynan Earl Grey</t>
  </si>
  <si>
    <t>E-KR</t>
  </si>
  <si>
    <t>VCF</t>
  </si>
  <si>
    <t>HOR</t>
  </si>
  <si>
    <t>BoeR</t>
  </si>
  <si>
    <t>GWR</t>
  </si>
  <si>
    <t>LieRa</t>
  </si>
  <si>
    <t>HOT</t>
  </si>
  <si>
    <t>ÄSeRa</t>
  </si>
  <si>
    <t>RATSU</t>
  </si>
  <si>
    <t>Anttila Hanna</t>
  </si>
  <si>
    <t>Paron Fürst Glauben</t>
  </si>
  <si>
    <t>KylF</t>
  </si>
  <si>
    <t>Tarvainen Pihla</t>
  </si>
  <si>
    <t>Flex</t>
  </si>
  <si>
    <t>Lehtimäki Pinja</t>
  </si>
  <si>
    <t>Converss</t>
  </si>
  <si>
    <t>Salovaara-Sean Lucya</t>
  </si>
  <si>
    <t>Tara Merlin</t>
  </si>
  <si>
    <t>Pöyry Elli</t>
  </si>
  <si>
    <t>Sparkling Caspar</t>
  </si>
  <si>
    <t>Liljeström Siiri</t>
  </si>
  <si>
    <t>Querida</t>
  </si>
  <si>
    <t>Pekkala Ilona</t>
  </si>
  <si>
    <t>Black Jack</t>
  </si>
  <si>
    <t>PeRa</t>
  </si>
  <si>
    <t>RatU</t>
  </si>
  <si>
    <t>Palmgren Evy</t>
  </si>
  <si>
    <t>Arke Epona</t>
  </si>
  <si>
    <t>Tiukkanen Stella</t>
  </si>
  <si>
    <t>Pin Rock's Rosetta Stone</t>
  </si>
  <si>
    <t>Larkhill's Roma</t>
  </si>
  <si>
    <t>Pakkanen Iiris</t>
  </si>
  <si>
    <t>My Priceless Star</t>
  </si>
  <si>
    <t>Korjus Jadelina</t>
  </si>
  <si>
    <t>Reegel</t>
  </si>
  <si>
    <t>AINO</t>
  </si>
  <si>
    <t>Sassi Blanca</t>
  </si>
  <si>
    <t>Jaqueline Overskovlund</t>
  </si>
  <si>
    <t>Hietanen Helmi</t>
  </si>
  <si>
    <t>Lars van de Groenheuvel</t>
  </si>
  <si>
    <t>HeWi</t>
  </si>
  <si>
    <t>Vitikainen Venla</t>
  </si>
  <si>
    <t>Galabaster</t>
  </si>
  <si>
    <t>ImRa</t>
  </si>
  <si>
    <t>Fiona Verde</t>
  </si>
  <si>
    <t>Simola Annimaria</t>
  </si>
  <si>
    <t>VIX Shine</t>
  </si>
  <si>
    <t>Von Schantz Luna</t>
  </si>
  <si>
    <t>Rooney Skovvang</t>
  </si>
  <si>
    <t>JKH Precious Boris</t>
  </si>
  <si>
    <t>KiVa</t>
  </si>
  <si>
    <t>Järvi Julia</t>
  </si>
  <si>
    <t>Cloudberry Swarovski</t>
  </si>
  <si>
    <t>Pursiainen Niina</t>
  </si>
  <si>
    <t>Fée d'Adélaide</t>
  </si>
  <si>
    <t>FWBY</t>
  </si>
  <si>
    <t>Hasselpähkinä</t>
  </si>
  <si>
    <t>Tuomi Nita</t>
  </si>
  <si>
    <t>Moja Penelope</t>
  </si>
  <si>
    <t>Laukkanen Laura</t>
  </si>
  <si>
    <t>Majestic Bracelet</t>
  </si>
  <si>
    <t>ei ilm.</t>
  </si>
  <si>
    <t>Rintala Jenni</t>
  </si>
  <si>
    <t>Daimler</t>
  </si>
  <si>
    <t>Seppänen Jaana</t>
  </si>
  <si>
    <t>Nuestron Not Dead Yet</t>
  </si>
  <si>
    <t>Princess Adele</t>
  </si>
  <si>
    <t>VUR</t>
  </si>
  <si>
    <t>Rantanen Susanna</t>
  </si>
  <si>
    <t>Pin Rock's Daydreaming</t>
  </si>
  <si>
    <t>Ahonen Liinu</t>
  </si>
  <si>
    <t>Roman</t>
  </si>
  <si>
    <t>Väisänen Lumi-Tuulia</t>
  </si>
  <si>
    <t>Cloudberry Royal Red Dragon</t>
  </si>
  <si>
    <t>LYRA</t>
  </si>
  <si>
    <t>Immonen Tilda</t>
  </si>
  <si>
    <t>Springhill Eifion</t>
  </si>
  <si>
    <t>Korhonen Vilhelmiina</t>
  </si>
  <si>
    <t>Romy K</t>
  </si>
  <si>
    <t>Eskelinen Eeva</t>
  </si>
  <si>
    <t>Springhill Gwynfor</t>
  </si>
  <si>
    <t>Tuikka Sanni</t>
  </si>
  <si>
    <t>So Briannah</t>
  </si>
  <si>
    <t>Mikkanen Siiri</t>
  </si>
  <si>
    <t>Esti</t>
  </si>
  <si>
    <t>Vottonen Venla</t>
  </si>
  <si>
    <t>Flamant Noir 3009</t>
  </si>
  <si>
    <t>Koppari Oona</t>
  </si>
  <si>
    <t>Ludgers Piccadilly</t>
  </si>
  <si>
    <t>Sellman Aino</t>
  </si>
  <si>
    <t>Lapinjärvi Sabroso</t>
  </si>
  <si>
    <t>Kokko Irina</t>
  </si>
  <si>
    <t>Hiljalan Fantom</t>
  </si>
  <si>
    <t>Holopainen Riitta</t>
  </si>
  <si>
    <t>Hamurai</t>
  </si>
  <si>
    <t>Hiidensalo Essi</t>
  </si>
  <si>
    <t>Hurmauksen Onni</t>
  </si>
  <si>
    <t>Tka</t>
  </si>
  <si>
    <t>Kärkkäinen Anna</t>
  </si>
  <si>
    <t>Minion Verde</t>
  </si>
  <si>
    <t>Pirinen Kaisa</t>
  </si>
  <si>
    <t>Lauren</t>
  </si>
  <si>
    <t>PRS</t>
  </si>
  <si>
    <t>Frase-Baggström Maria</t>
  </si>
  <si>
    <t>Rivendell's First Hero</t>
  </si>
  <si>
    <t>V-NR</t>
  </si>
  <si>
    <t>Fiori Weltino</t>
  </si>
  <si>
    <t>Kortelainen Tanja</t>
  </si>
  <si>
    <t>Finn Luis</t>
  </si>
  <si>
    <t>Isotalo Marja</t>
  </si>
  <si>
    <t>Guerrita d'Atela</t>
  </si>
  <si>
    <t>ei osall.</t>
  </si>
  <si>
    <t>Lehtimäki Peppi</t>
  </si>
  <si>
    <t>Revolver</t>
  </si>
  <si>
    <t>Paakkunainen Moona</t>
  </si>
  <si>
    <t>Arabama</t>
  </si>
  <si>
    <t>SAHU</t>
  </si>
  <si>
    <t>11.-13.7.</t>
  </si>
  <si>
    <t>Puhakainen Ayas</t>
  </si>
  <si>
    <t>Avalanche On TheRocks</t>
  </si>
  <si>
    <t>Florida Emelwerth</t>
  </si>
  <si>
    <t>ei 5</t>
  </si>
  <si>
    <t>ei 9</t>
  </si>
  <si>
    <t>Unetun Elmo</t>
  </si>
  <si>
    <t>Vilto Vekara</t>
  </si>
  <si>
    <t>L'Diamante RB</t>
  </si>
  <si>
    <t>Chester Nexen</t>
  </si>
  <si>
    <t>Keitaa Aurora</t>
  </si>
  <si>
    <t>Florina, Dalaman</t>
  </si>
  <si>
    <t>Väisänen Emmi</t>
  </si>
  <si>
    <t>Jingabell's Hoppalong</t>
  </si>
  <si>
    <t>Tynkkynen Iida</t>
  </si>
  <si>
    <t>East Paris</t>
  </si>
  <si>
    <t>ei 10</t>
  </si>
  <si>
    <t>ei 6</t>
  </si>
  <si>
    <t>Alitalo Saima</t>
  </si>
  <si>
    <t>Radiates A</t>
  </si>
  <si>
    <t>Isakas Valamo</t>
  </si>
  <si>
    <t>Lindgren Kiia</t>
  </si>
  <si>
    <t>Zippidee Secret Diamond</t>
  </si>
  <si>
    <t>Matikainen Jonna</t>
  </si>
  <si>
    <t>Crunchie GEM</t>
  </si>
  <si>
    <t>Legend Top Secret</t>
  </si>
  <si>
    <t>Tenhunen Suvi</t>
  </si>
  <si>
    <t>Bentley</t>
  </si>
  <si>
    <t>SkaRa</t>
  </si>
  <si>
    <t>SOMRA</t>
  </si>
  <si>
    <t>Pietarinen Salli</t>
  </si>
  <si>
    <t>Leinonen Kati</t>
  </si>
  <si>
    <t>Riviera Maisan 3106</t>
  </si>
  <si>
    <t>Don Lucillo</t>
  </si>
  <si>
    <t>Sparkleizer</t>
  </si>
  <si>
    <t>Rautiainen Virva-Riitta</t>
  </si>
  <si>
    <t>Ri Rua</t>
  </si>
  <si>
    <t>Svartbäck Emilia</t>
  </si>
  <si>
    <t>Aagaardens Chagall</t>
  </si>
  <si>
    <t>Taipale Heidi</t>
  </si>
  <si>
    <t>VIX Chico</t>
  </si>
  <si>
    <t>Raunamaa Essi</t>
  </si>
  <si>
    <t>New Hill Rossellini 160</t>
  </si>
  <si>
    <t>Ranta Milja</t>
  </si>
  <si>
    <t>S.W. Red Charm</t>
  </si>
  <si>
    <t>Arponen Anita</t>
  </si>
  <si>
    <t>Londonlife</t>
  </si>
  <si>
    <t>Szigeti</t>
  </si>
  <si>
    <t>TN</t>
  </si>
  <si>
    <t>Pianist RWP</t>
  </si>
  <si>
    <t>Kyrö Allegria</t>
  </si>
  <si>
    <t>Wikner Maija</t>
  </si>
  <si>
    <t>Wikners Liquorice</t>
  </si>
  <si>
    <t>Hagelstam Stella</t>
  </si>
  <si>
    <t>Hagels Rosophia 3425</t>
  </si>
  <si>
    <t>Boe</t>
  </si>
  <si>
    <t>My Pride Ve</t>
  </si>
  <si>
    <t>Air</t>
  </si>
  <si>
    <t>Laane Sofia</t>
  </si>
  <si>
    <t>Legend Spirit</t>
  </si>
  <si>
    <t>KF</t>
  </si>
  <si>
    <t>Fire Dream</t>
  </si>
  <si>
    <t>ei 17</t>
  </si>
  <si>
    <t>ei 13</t>
  </si>
  <si>
    <t>ei 4</t>
  </si>
  <si>
    <t>ei 2</t>
  </si>
  <si>
    <t>ei 3</t>
  </si>
  <si>
    <t>Heikkinen Emmi</t>
  </si>
  <si>
    <t>Cara Lauria</t>
  </si>
  <si>
    <t>Nysten Elisabeth</t>
  </si>
  <si>
    <t>Pina Colada af Elestorp</t>
  </si>
  <si>
    <t>BR</t>
  </si>
  <si>
    <t>Ahlskog Marika</t>
  </si>
  <si>
    <t>Lacuna Drum</t>
  </si>
  <si>
    <t>Aimia Sari</t>
  </si>
  <si>
    <t>Capanen</t>
  </si>
  <si>
    <t>Westman Mona-Lisa</t>
  </si>
  <si>
    <t>Swanheart Queen T 3382</t>
  </si>
  <si>
    <t>LOR</t>
  </si>
  <si>
    <t>Reisto Fanny</t>
  </si>
  <si>
    <t>Springhill Folant</t>
  </si>
  <si>
    <t>Wennerstrand Maria</t>
  </si>
  <si>
    <t>Weihnicia</t>
  </si>
  <si>
    <t>Polso Tiina</t>
  </si>
  <si>
    <t>Don Lorenzo</t>
  </si>
  <si>
    <t>So Dazzling Diamond</t>
  </si>
  <si>
    <t>Mc Caiver S</t>
  </si>
  <si>
    <t>Kyrö Marimba</t>
  </si>
  <si>
    <t>Happy Player</t>
  </si>
  <si>
    <t>Siili Nelli-Noora</t>
  </si>
  <si>
    <t>Jestis la Liga DWB</t>
  </si>
  <si>
    <t>Faberge</t>
  </si>
  <si>
    <t>Butterfly Bavarot</t>
  </si>
  <si>
    <t>Berner Eve</t>
  </si>
  <si>
    <t>Cos Hero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</si>
</sst>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0"/>
      <name val="Calibri"/>
      <family val="2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b/>
      <strike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trike/>
      <sz val="11"/>
      <color rgb="FF000000"/>
      <name val="Calibri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70C0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1"/>
      <color rgb="FF0070C0"/>
      <name val="Calibri"/>
      <family val="2"/>
    </font>
    <font>
      <b/>
      <sz val="11"/>
      <color rgb="FFC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7" tint="0.79998168889431442"/>
        <bgColor rgb="FFFFE598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26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0" fillId="0" borderId="2" xfId="0" applyBorder="1"/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6" fillId="3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horizontal="left" vertical="center"/>
    </xf>
    <xf numFmtId="0" fontId="0" fillId="0" borderId="8" xfId="0" applyBorder="1"/>
    <xf numFmtId="0" fontId="18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1" fillId="0" borderId="0" xfId="0" applyFont="1"/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5" borderId="7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5" fillId="0" borderId="2" xfId="0" applyFont="1" applyBorder="1"/>
    <xf numFmtId="0" fontId="15" fillId="0" borderId="0" xfId="0" applyFont="1" applyAlignment="1">
      <alignment horizontal="center"/>
    </xf>
    <xf numFmtId="0" fontId="18" fillId="0" borderId="2" xfId="0" applyFont="1" applyBorder="1"/>
    <xf numFmtId="0" fontId="18" fillId="0" borderId="2" xfId="0" applyFont="1" applyBorder="1" applyAlignment="1">
      <alignment vertical="center"/>
    </xf>
    <xf numFmtId="0" fontId="29" fillId="5" borderId="10" xfId="0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18" fillId="0" borderId="2" xfId="0" applyFont="1" applyBorder="1" applyAlignment="1">
      <alignment vertical="center" wrapText="1"/>
    </xf>
    <xf numFmtId="0" fontId="11" fillId="6" borderId="7" xfId="0" applyFont="1" applyFill="1" applyBorder="1"/>
    <xf numFmtId="0" fontId="6" fillId="6" borderId="7" xfId="0" applyFont="1" applyFill="1" applyBorder="1"/>
    <xf numFmtId="0" fontId="11" fillId="6" borderId="10" xfId="0" applyFont="1" applyFill="1" applyBorder="1"/>
    <xf numFmtId="0" fontId="18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0" fillId="0" borderId="8" xfId="0" applyBorder="1" applyAlignment="1">
      <alignment vertical="center" wrapText="1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14" fontId="32" fillId="0" borderId="0" xfId="0" applyNumberFormat="1" applyFont="1"/>
    <xf numFmtId="0" fontId="31" fillId="0" borderId="0" xfId="0" applyFont="1" applyAlignment="1">
      <alignment horizontal="center"/>
    </xf>
    <xf numFmtId="0" fontId="33" fillId="0" borderId="0" xfId="0" applyFont="1"/>
    <xf numFmtId="0" fontId="15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15" fillId="7" borderId="0" xfId="0" applyFont="1" applyFill="1"/>
    <xf numFmtId="0" fontId="29" fillId="0" borderId="0" xfId="0" applyFont="1"/>
    <xf numFmtId="0" fontId="34" fillId="0" borderId="0" xfId="0" applyFont="1"/>
    <xf numFmtId="0" fontId="24" fillId="0" borderId="0" xfId="0" applyFont="1"/>
    <xf numFmtId="0" fontId="34" fillId="0" borderId="1" xfId="0" applyFont="1" applyBorder="1"/>
    <xf numFmtId="0" fontId="34" fillId="8" borderId="10" xfId="0" applyFont="1" applyFill="1" applyBorder="1"/>
    <xf numFmtId="0" fontId="34" fillId="8" borderId="9" xfId="0" applyFont="1" applyFill="1" applyBorder="1"/>
    <xf numFmtId="0" fontId="34" fillId="8" borderId="11" xfId="0" applyFont="1" applyFill="1" applyBorder="1"/>
    <xf numFmtId="0" fontId="34" fillId="8" borderId="2" xfId="0" applyFont="1" applyFill="1" applyBorder="1" applyAlignment="1">
      <alignment horizontal="center"/>
    </xf>
    <xf numFmtId="0" fontId="34" fillId="8" borderId="4" xfId="0" applyFont="1" applyFill="1" applyBorder="1" applyAlignment="1">
      <alignment horizontal="center"/>
    </xf>
    <xf numFmtId="0" fontId="0" fillId="7" borderId="2" xfId="0" applyFill="1" applyBorder="1"/>
    <xf numFmtId="0" fontId="34" fillId="7" borderId="4" xfId="0" applyFont="1" applyFill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4" fillId="8" borderId="7" xfId="0" applyFont="1" applyFill="1" applyBorder="1" applyAlignment="1">
      <alignment horizontal="center"/>
    </xf>
    <xf numFmtId="0" fontId="0" fillId="7" borderId="2" xfId="0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/>
    </xf>
    <xf numFmtId="0" fontId="34" fillId="7" borderId="5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0" fillId="0" borderId="16" xfId="0" applyBorder="1"/>
    <xf numFmtId="0" fontId="32" fillId="0" borderId="0" xfId="0" applyFont="1"/>
    <xf numFmtId="1" fontId="35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36" fillId="0" borderId="0" xfId="0" applyFont="1"/>
    <xf numFmtId="0" fontId="1" fillId="0" borderId="0" xfId="0" applyFont="1"/>
    <xf numFmtId="0" fontId="34" fillId="0" borderId="0" xfId="0" applyFont="1" applyAlignment="1">
      <alignment horizontal="center"/>
    </xf>
    <xf numFmtId="0" fontId="34" fillId="9" borderId="10" xfId="0" applyFont="1" applyFill="1" applyBorder="1"/>
    <xf numFmtId="0" fontId="34" fillId="9" borderId="7" xfId="0" applyFont="1" applyFill="1" applyBorder="1" applyAlignment="1">
      <alignment horizontal="center"/>
    </xf>
    <xf numFmtId="0" fontId="34" fillId="9" borderId="17" xfId="0" applyFont="1" applyFill="1" applyBorder="1" applyAlignment="1">
      <alignment horizontal="center"/>
    </xf>
    <xf numFmtId="0" fontId="34" fillId="9" borderId="2" xfId="0" applyFont="1" applyFill="1" applyBorder="1" applyAlignment="1">
      <alignment horizontal="center"/>
    </xf>
    <xf numFmtId="0" fontId="29" fillId="9" borderId="4" xfId="0" applyFont="1" applyFill="1" applyBorder="1" applyAlignment="1">
      <alignment horizontal="center"/>
    </xf>
    <xf numFmtId="1" fontId="29" fillId="9" borderId="7" xfId="0" applyNumberFormat="1" applyFont="1" applyFill="1" applyBorder="1" applyAlignment="1">
      <alignment horizontal="center"/>
    </xf>
    <xf numFmtId="0" fontId="29" fillId="10" borderId="7" xfId="0" applyFont="1" applyFill="1" applyBorder="1" applyAlignment="1">
      <alignment horizontal="center"/>
    </xf>
    <xf numFmtId="164" fontId="18" fillId="0" borderId="0" xfId="0" applyNumberFormat="1" applyFont="1" applyAlignment="1">
      <alignment horizontal="center" vertical="center"/>
    </xf>
    <xf numFmtId="0" fontId="18" fillId="0" borderId="2" xfId="1" applyFont="1" applyBorder="1"/>
    <xf numFmtId="0" fontId="18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vertical="center" wrapText="1"/>
    </xf>
    <xf numFmtId="0" fontId="0" fillId="0" borderId="7" xfId="0" applyBorder="1"/>
    <xf numFmtId="0" fontId="0" fillId="0" borderId="7" xfId="0" applyBorder="1" applyAlignment="1">
      <alignment vertical="center" wrapText="1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18" fillId="0" borderId="10" xfId="0" applyFont="1" applyBorder="1" applyAlignment="1">
      <alignment horizontal="center" vertical="center"/>
    </xf>
    <xf numFmtId="0" fontId="29" fillId="10" borderId="10" xfId="0" applyFont="1" applyFill="1" applyBorder="1" applyAlignment="1">
      <alignment horizontal="center"/>
    </xf>
    <xf numFmtId="0" fontId="29" fillId="10" borderId="2" xfId="0" applyFont="1" applyFill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4" fillId="0" borderId="10" xfId="0" applyFont="1" applyBorder="1"/>
    <xf numFmtId="0" fontId="34" fillId="0" borderId="1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8" fillId="0" borderId="6" xfId="0" applyFont="1" applyBorder="1" applyAlignment="1">
      <alignment horizontal="center" vertical="center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center"/>
    </xf>
    <xf numFmtId="14" fontId="27" fillId="0" borderId="0" xfId="0" applyNumberFormat="1" applyFont="1"/>
    <xf numFmtId="0" fontId="39" fillId="0" borderId="0" xfId="0" applyFont="1" applyAlignment="1">
      <alignment horizontal="center"/>
    </xf>
    <xf numFmtId="0" fontId="27" fillId="0" borderId="0" xfId="0" applyFont="1"/>
    <xf numFmtId="0" fontId="21" fillId="0" borderId="0" xfId="0" applyFont="1"/>
    <xf numFmtId="0" fontId="16" fillId="0" borderId="0" xfId="0" applyFont="1"/>
    <xf numFmtId="0" fontId="21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20" fillId="0" borderId="0" xfId="0" applyFont="1"/>
    <xf numFmtId="0" fontId="41" fillId="0" borderId="0" xfId="0" applyFont="1"/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11" borderId="2" xfId="0" applyFont="1" applyFill="1" applyBorder="1" applyAlignment="1">
      <alignment horizontal="center"/>
    </xf>
    <xf numFmtId="0" fontId="42" fillId="11" borderId="6" xfId="0" applyFont="1" applyFill="1" applyBorder="1" applyAlignment="1">
      <alignment horizontal="center"/>
    </xf>
    <xf numFmtId="0" fontId="42" fillId="11" borderId="7" xfId="0" applyFont="1" applyFill="1" applyBorder="1" applyAlignment="1">
      <alignment horizont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42" fillId="11" borderId="15" xfId="0" applyFont="1" applyFill="1" applyBorder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/>
    <xf numFmtId="14" fontId="7" fillId="0" borderId="0" xfId="0" applyNumberFormat="1" applyFont="1"/>
    <xf numFmtId="0" fontId="6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11" fillId="8" borderId="2" xfId="0" applyFont="1" applyFill="1" applyBorder="1"/>
    <xf numFmtId="0" fontId="0" fillId="8" borderId="2" xfId="0" applyFill="1" applyBorder="1"/>
    <xf numFmtId="0" fontId="8" fillId="8" borderId="2" xfId="0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8" fillId="12" borderId="1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4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20" fillId="0" borderId="2" xfId="0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vertical="center" wrapText="1"/>
    </xf>
    <xf numFmtId="165" fontId="0" fillId="0" borderId="0" xfId="0" applyNumberFormat="1"/>
    <xf numFmtId="165" fontId="42" fillId="0" borderId="0" xfId="0" applyNumberFormat="1" applyFont="1"/>
    <xf numFmtId="0" fontId="20" fillId="0" borderId="0" xfId="0" applyFont="1" applyAlignment="1">
      <alignment horizontal="right" vertical="center" wrapText="1"/>
    </xf>
    <xf numFmtId="165" fontId="0" fillId="0" borderId="2" xfId="0" applyNumberFormat="1" applyBorder="1"/>
    <xf numFmtId="165" fontId="0" fillId="0" borderId="2" xfId="0" applyNumberForma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15" fillId="0" borderId="8" xfId="0" applyFont="1" applyBorder="1"/>
    <xf numFmtId="0" fontId="0" fillId="3" borderId="2" xfId="0" applyFill="1" applyBorder="1"/>
    <xf numFmtId="0" fontId="0" fillId="3" borderId="2" xfId="0" applyFill="1" applyBorder="1" applyAlignment="1">
      <alignment vertical="center" wrapText="1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2" xfId="0" applyFont="1" applyFill="1" applyBorder="1"/>
    <xf numFmtId="0" fontId="18" fillId="3" borderId="2" xfId="0" applyFont="1" applyFill="1" applyBorder="1" applyAlignment="1">
      <alignment vertical="center" wrapText="1"/>
    </xf>
    <xf numFmtId="0" fontId="18" fillId="7" borderId="13" xfId="0" applyFont="1" applyFill="1" applyBorder="1"/>
    <xf numFmtId="0" fontId="18" fillId="7" borderId="13" xfId="0" applyFont="1" applyFill="1" applyBorder="1" applyAlignment="1">
      <alignment vertical="center" wrapText="1"/>
    </xf>
    <xf numFmtId="0" fontId="18" fillId="7" borderId="13" xfId="0" applyFont="1" applyFill="1" applyBorder="1" applyAlignment="1">
      <alignment horizontal="center"/>
    </xf>
    <xf numFmtId="0" fontId="18" fillId="7" borderId="2" xfId="0" applyFont="1" applyFill="1" applyBorder="1"/>
    <xf numFmtId="0" fontId="18" fillId="7" borderId="2" xfId="0" applyFont="1" applyFill="1" applyBorder="1" applyAlignment="1">
      <alignment vertical="center" wrapText="1"/>
    </xf>
    <xf numFmtId="0" fontId="18" fillId="7" borderId="2" xfId="0" applyFont="1" applyFill="1" applyBorder="1" applyAlignment="1">
      <alignment horizontal="center"/>
    </xf>
    <xf numFmtId="0" fontId="18" fillId="0" borderId="7" xfId="0" applyFont="1" applyBorder="1"/>
    <xf numFmtId="0" fontId="18" fillId="0" borderId="7" xfId="0" applyFont="1" applyBorder="1" applyAlignment="1">
      <alignment vertical="center" wrapText="1"/>
    </xf>
    <xf numFmtId="0" fontId="18" fillId="0" borderId="10" xfId="0" applyFont="1" applyBorder="1"/>
    <xf numFmtId="0" fontId="18" fillId="0" borderId="10" xfId="0" applyFont="1" applyBorder="1" applyAlignment="1">
      <alignment vertical="center" wrapText="1"/>
    </xf>
    <xf numFmtId="0" fontId="8" fillId="0" borderId="4" xfId="0" applyFont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0" fillId="7" borderId="0" xfId="0" applyFont="1" applyFill="1"/>
    <xf numFmtId="0" fontId="18" fillId="0" borderId="18" xfId="0" applyFont="1" applyBorder="1" applyAlignment="1">
      <alignment horizontal="center"/>
    </xf>
    <xf numFmtId="0" fontId="29" fillId="5" borderId="15" xfId="0" applyFont="1" applyFill="1" applyBorder="1" applyAlignment="1">
      <alignment horizontal="center"/>
    </xf>
    <xf numFmtId="0" fontId="29" fillId="5" borderId="0" xfId="0" applyFont="1" applyFill="1" applyAlignment="1">
      <alignment horizontal="center"/>
    </xf>
    <xf numFmtId="0" fontId="0" fillId="0" borderId="15" xfId="0" applyBorder="1"/>
    <xf numFmtId="0" fontId="18" fillId="0" borderId="0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18" fillId="0" borderId="5" xfId="0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2" xfId="1" applyFont="1" applyFill="1" applyBorder="1"/>
    <xf numFmtId="0" fontId="18" fillId="7" borderId="4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</cellXfs>
  <cellStyles count="2">
    <cellStyle name="Normaali" xfId="0" builtinId="0"/>
    <cellStyle name="Normaali 3" xfId="1" xr:uid="{B8681816-9F2D-4AD8-AB2E-F7911A7979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AF0A9-E72B-4AD4-BF73-0044F925BAED}">
  <dimension ref="A1:I31"/>
  <sheetViews>
    <sheetView workbookViewId="0">
      <selection activeCell="A7" sqref="A7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0" bestFit="1" customWidth="1"/>
    <col min="6" max="6" width="11.140625" style="80" customWidth="1"/>
    <col min="7" max="7" width="13.28515625" style="80" bestFit="1" customWidth="1"/>
    <col min="8" max="8" width="13.28515625" style="80" customWidth="1"/>
    <col min="9" max="9" width="12.85546875" style="80" customWidth="1"/>
  </cols>
  <sheetData>
    <row r="1" spans="1:9" ht="18.75" x14ac:dyDescent="0.3">
      <c r="A1" s="77"/>
      <c r="B1" s="78" t="s">
        <v>177</v>
      </c>
      <c r="C1" s="79"/>
      <c r="D1" s="79"/>
      <c r="E1" s="77"/>
      <c r="G1" s="77"/>
      <c r="H1" s="77"/>
      <c r="I1" s="81"/>
    </row>
    <row r="2" spans="1:9" ht="15" customHeight="1" x14ac:dyDescent="0.25">
      <c r="A2" s="77"/>
      <c r="B2" s="79" t="s">
        <v>169</v>
      </c>
      <c r="C2" s="79"/>
      <c r="D2" s="79"/>
      <c r="E2" s="77"/>
      <c r="F2" s="77"/>
      <c r="G2" s="77"/>
      <c r="H2" s="77"/>
      <c r="I2" s="81"/>
    </row>
    <row r="3" spans="1:9" ht="15" customHeight="1" x14ac:dyDescent="0.25">
      <c r="A3" s="77"/>
      <c r="B3" s="79"/>
      <c r="C3" s="79"/>
      <c r="D3" s="79"/>
      <c r="E3" s="77"/>
      <c r="F3" s="77"/>
      <c r="G3" s="77"/>
      <c r="H3" s="77"/>
      <c r="I3" s="81"/>
    </row>
    <row r="4" spans="1:9" ht="15" customHeight="1" x14ac:dyDescent="0.25">
      <c r="A4" s="77"/>
      <c r="B4" s="79" t="s">
        <v>170</v>
      </c>
      <c r="C4" s="79"/>
      <c r="D4" s="79"/>
      <c r="G4" s="77"/>
      <c r="H4" s="77"/>
      <c r="I4" s="81"/>
    </row>
    <row r="5" spans="1:9" ht="15" customHeight="1" x14ac:dyDescent="0.25">
      <c r="A5" s="77"/>
      <c r="B5" s="82" t="s">
        <v>171</v>
      </c>
      <c r="C5" s="79"/>
      <c r="D5" s="79"/>
      <c r="E5" s="77"/>
      <c r="F5" s="77"/>
      <c r="G5" s="77"/>
      <c r="H5" s="77"/>
      <c r="I5" s="81"/>
    </row>
    <row r="6" spans="1:9" ht="15" customHeight="1" x14ac:dyDescent="0.25">
      <c r="A6" s="77"/>
      <c r="B6" s="82" t="s">
        <v>172</v>
      </c>
      <c r="C6" s="79"/>
      <c r="D6" s="79"/>
      <c r="E6" s="83"/>
      <c r="F6" s="77"/>
      <c r="G6" s="77"/>
      <c r="H6" s="77"/>
      <c r="I6" s="81"/>
    </row>
    <row r="7" spans="1:9" ht="15" customHeight="1" x14ac:dyDescent="0.25">
      <c r="A7" s="77"/>
      <c r="B7" s="82"/>
      <c r="C7" s="79"/>
      <c r="D7" s="79"/>
      <c r="E7" s="84"/>
      <c r="F7" s="85"/>
      <c r="G7" s="84"/>
      <c r="H7" s="86"/>
      <c r="I7" s="81"/>
    </row>
    <row r="8" spans="1:9" ht="15" customHeight="1" x14ac:dyDescent="0.25">
      <c r="A8" s="77"/>
      <c r="B8" s="82"/>
      <c r="C8" s="79"/>
      <c r="D8" s="79"/>
      <c r="E8" s="83" t="s">
        <v>179</v>
      </c>
      <c r="F8" s="83" t="s">
        <v>173</v>
      </c>
      <c r="G8" s="83" t="s">
        <v>1</v>
      </c>
      <c r="H8" s="83" t="s">
        <v>183</v>
      </c>
      <c r="I8" s="81"/>
    </row>
    <row r="9" spans="1:9" ht="15" customHeight="1" x14ac:dyDescent="0.25">
      <c r="A9" s="77"/>
      <c r="B9" s="87" t="s">
        <v>174</v>
      </c>
      <c r="C9" s="87" t="s">
        <v>175</v>
      </c>
      <c r="D9" s="87" t="s">
        <v>176</v>
      </c>
      <c r="E9" s="83" t="s">
        <v>180</v>
      </c>
      <c r="F9" s="88" t="s">
        <v>181</v>
      </c>
      <c r="G9" s="83" t="s">
        <v>182</v>
      </c>
      <c r="H9" s="83" t="s">
        <v>184</v>
      </c>
      <c r="I9" s="89" t="s">
        <v>6</v>
      </c>
    </row>
    <row r="10" spans="1:9" x14ac:dyDescent="0.25">
      <c r="A10" s="77">
        <v>1</v>
      </c>
      <c r="B10" s="229" t="s">
        <v>257</v>
      </c>
      <c r="C10" s="229" t="s">
        <v>258</v>
      </c>
      <c r="D10" s="230" t="s">
        <v>140</v>
      </c>
      <c r="E10" s="231">
        <v>22</v>
      </c>
      <c r="F10" s="231">
        <v>22</v>
      </c>
      <c r="G10" s="232">
        <v>15</v>
      </c>
      <c r="H10" s="233">
        <v>22</v>
      </c>
      <c r="I10" s="90">
        <f t="shared" ref="I10:I20" si="0">SUM(E10:H10)</f>
        <v>81</v>
      </c>
    </row>
    <row r="11" spans="1:9" ht="15" customHeight="1" x14ac:dyDescent="0.25">
      <c r="A11" s="77">
        <v>2</v>
      </c>
      <c r="B11" s="234" t="s">
        <v>128</v>
      </c>
      <c r="C11" s="234" t="s">
        <v>129</v>
      </c>
      <c r="D11" s="234" t="s">
        <v>70</v>
      </c>
      <c r="E11" s="231">
        <v>19</v>
      </c>
      <c r="F11" s="231">
        <v>19</v>
      </c>
      <c r="G11" s="232">
        <v>22</v>
      </c>
      <c r="H11" s="233">
        <v>17</v>
      </c>
      <c r="I11" s="90">
        <f t="shared" si="0"/>
        <v>77</v>
      </c>
    </row>
    <row r="12" spans="1:9" ht="15" customHeight="1" x14ac:dyDescent="0.25">
      <c r="A12" s="77">
        <v>3</v>
      </c>
      <c r="B12" s="234" t="s">
        <v>119</v>
      </c>
      <c r="C12" s="234" t="s">
        <v>120</v>
      </c>
      <c r="D12" s="235" t="s">
        <v>69</v>
      </c>
      <c r="E12" s="231">
        <v>25</v>
      </c>
      <c r="F12" s="231">
        <v>25</v>
      </c>
      <c r="G12" s="232"/>
      <c r="H12" s="233">
        <v>25</v>
      </c>
      <c r="I12" s="90">
        <f t="shared" si="0"/>
        <v>75</v>
      </c>
    </row>
    <row r="13" spans="1:9" ht="15" customHeight="1" x14ac:dyDescent="0.25">
      <c r="A13" s="77">
        <v>4</v>
      </c>
      <c r="B13" s="229" t="s">
        <v>259</v>
      </c>
      <c r="C13" s="229" t="s">
        <v>260</v>
      </c>
      <c r="D13" s="230" t="s">
        <v>265</v>
      </c>
      <c r="E13" s="231">
        <v>17</v>
      </c>
      <c r="F13" s="231">
        <v>13</v>
      </c>
      <c r="G13" s="232">
        <v>25</v>
      </c>
      <c r="H13" s="233">
        <v>19</v>
      </c>
      <c r="I13" s="90">
        <f t="shared" si="0"/>
        <v>74</v>
      </c>
    </row>
    <row r="14" spans="1:9" x14ac:dyDescent="0.25">
      <c r="A14" s="77">
        <v>5</v>
      </c>
      <c r="B14" s="229" t="s">
        <v>403</v>
      </c>
      <c r="C14" s="229" t="s">
        <v>404</v>
      </c>
      <c r="D14" s="230" t="s">
        <v>69</v>
      </c>
      <c r="E14" s="231"/>
      <c r="F14" s="231">
        <v>17</v>
      </c>
      <c r="G14" s="232">
        <v>19</v>
      </c>
      <c r="H14" s="233">
        <v>13</v>
      </c>
      <c r="I14" s="90">
        <f t="shared" si="0"/>
        <v>49</v>
      </c>
    </row>
    <row r="15" spans="1:9" ht="15" customHeight="1" x14ac:dyDescent="0.25">
      <c r="A15" s="77"/>
      <c r="B15" s="94" t="s">
        <v>261</v>
      </c>
      <c r="C15" s="94" t="s">
        <v>262</v>
      </c>
      <c r="D15" s="98" t="s">
        <v>43</v>
      </c>
      <c r="E15" s="91">
        <v>15</v>
      </c>
      <c r="F15" s="91">
        <v>15</v>
      </c>
      <c r="G15" s="102"/>
      <c r="H15" s="103">
        <v>15</v>
      </c>
      <c r="I15" s="90">
        <f t="shared" si="0"/>
        <v>45</v>
      </c>
    </row>
    <row r="16" spans="1:9" ht="15" customHeight="1" x14ac:dyDescent="0.25">
      <c r="A16" s="77"/>
      <c r="B16" s="36" t="s">
        <v>263</v>
      </c>
      <c r="C16" s="36" t="s">
        <v>264</v>
      </c>
      <c r="D16" s="52" t="s">
        <v>265</v>
      </c>
      <c r="E16" s="91">
        <v>10</v>
      </c>
      <c r="F16" s="91">
        <v>10</v>
      </c>
      <c r="G16" s="102">
        <v>8</v>
      </c>
      <c r="H16" s="103">
        <v>10</v>
      </c>
      <c r="I16" s="90">
        <f t="shared" si="0"/>
        <v>38</v>
      </c>
    </row>
    <row r="17" spans="1:9" x14ac:dyDescent="0.25">
      <c r="A17" s="77"/>
      <c r="B17" s="36" t="s">
        <v>241</v>
      </c>
      <c r="C17" s="36" t="s">
        <v>242</v>
      </c>
      <c r="D17" s="52" t="s">
        <v>243</v>
      </c>
      <c r="E17" s="91">
        <v>13</v>
      </c>
      <c r="F17" s="91"/>
      <c r="G17" s="102">
        <v>10</v>
      </c>
      <c r="H17" s="103"/>
      <c r="I17" s="90">
        <f t="shared" si="0"/>
        <v>23</v>
      </c>
    </row>
    <row r="18" spans="1:9" ht="15" customHeight="1" x14ac:dyDescent="0.25">
      <c r="A18" s="77"/>
      <c r="B18" s="92" t="s">
        <v>130</v>
      </c>
      <c r="C18" s="92" t="s">
        <v>125</v>
      </c>
      <c r="D18" s="92" t="s">
        <v>46</v>
      </c>
      <c r="E18" s="91"/>
      <c r="F18" s="91"/>
      <c r="G18" s="102">
        <v>17</v>
      </c>
      <c r="H18" s="103"/>
      <c r="I18" s="90">
        <f t="shared" si="0"/>
        <v>17</v>
      </c>
    </row>
    <row r="19" spans="1:9" x14ac:dyDescent="0.25">
      <c r="A19" s="77"/>
      <c r="B19" s="36" t="s">
        <v>111</v>
      </c>
      <c r="C19" s="36" t="s">
        <v>112</v>
      </c>
      <c r="D19" s="52" t="s">
        <v>115</v>
      </c>
      <c r="E19" s="91"/>
      <c r="F19" s="91"/>
      <c r="G19" s="102">
        <v>13</v>
      </c>
      <c r="H19" s="103"/>
      <c r="I19" s="90">
        <f t="shared" si="0"/>
        <v>13</v>
      </c>
    </row>
    <row r="20" spans="1:9" ht="15" customHeight="1" x14ac:dyDescent="0.25">
      <c r="A20" s="93"/>
      <c r="B20" s="36" t="s">
        <v>541</v>
      </c>
      <c r="C20" s="36" t="s">
        <v>542</v>
      </c>
      <c r="D20" s="52" t="s">
        <v>66</v>
      </c>
      <c r="E20" s="91"/>
      <c r="F20" s="91"/>
      <c r="G20" s="102">
        <v>9</v>
      </c>
      <c r="H20" s="103"/>
      <c r="I20" s="90">
        <f t="shared" si="0"/>
        <v>9</v>
      </c>
    </row>
    <row r="21" spans="1:9" ht="15" customHeight="1" x14ac:dyDescent="0.25">
      <c r="A21" s="77"/>
      <c r="B21" s="94"/>
      <c r="C21" s="94"/>
      <c r="D21" s="94"/>
      <c r="E21" s="91"/>
      <c r="F21" s="91"/>
      <c r="G21" s="102"/>
      <c r="H21" s="103"/>
      <c r="I21" s="90">
        <f t="shared" ref="I21:I22" si="1">SUM(E21:H21)</f>
        <v>0</v>
      </c>
    </row>
    <row r="22" spans="1:9" ht="15" customHeight="1" x14ac:dyDescent="0.25">
      <c r="A22" s="77"/>
      <c r="B22" s="36"/>
      <c r="C22" s="36"/>
      <c r="D22" s="52"/>
      <c r="E22" s="91"/>
      <c r="F22" s="91"/>
      <c r="G22" s="102"/>
      <c r="H22" s="103"/>
      <c r="I22" s="90">
        <f t="shared" si="1"/>
        <v>0</v>
      </c>
    </row>
    <row r="23" spans="1:9" ht="15" customHeight="1" x14ac:dyDescent="0.25">
      <c r="A23" s="77"/>
      <c r="D23" s="138"/>
      <c r="E23" s="171"/>
      <c r="F23" s="171"/>
      <c r="G23" s="171"/>
      <c r="H23" s="171"/>
      <c r="I23" s="251"/>
    </row>
    <row r="24" spans="1:9" ht="15" customHeight="1" x14ac:dyDescent="0.25">
      <c r="A24" s="77"/>
      <c r="B24" s="79"/>
      <c r="C24" s="79"/>
      <c r="D24" s="79"/>
      <c r="G24" s="77"/>
      <c r="H24" s="77"/>
    </row>
    <row r="25" spans="1:9" ht="18.75" customHeight="1" x14ac:dyDescent="0.25">
      <c r="A25" s="77"/>
      <c r="B25" s="99" t="s">
        <v>178</v>
      </c>
      <c r="C25" s="100"/>
      <c r="D25" s="100"/>
      <c r="G25" s="77"/>
      <c r="H25" s="77"/>
    </row>
    <row r="26" spans="1:9" ht="15" customHeight="1" x14ac:dyDescent="0.25">
      <c r="A26" s="77"/>
      <c r="B26" s="101" t="s">
        <v>174</v>
      </c>
      <c r="C26" s="101" t="s">
        <v>4</v>
      </c>
      <c r="D26" s="101" t="s">
        <v>176</v>
      </c>
      <c r="G26" s="77"/>
      <c r="H26" s="77"/>
    </row>
    <row r="27" spans="1:9" x14ac:dyDescent="0.25">
      <c r="A27" s="77">
        <v>1</v>
      </c>
      <c r="B27" s="234" t="s">
        <v>119</v>
      </c>
      <c r="C27" s="234" t="s">
        <v>120</v>
      </c>
      <c r="D27" s="235" t="s">
        <v>69</v>
      </c>
      <c r="G27" s="77"/>
      <c r="H27" s="77"/>
    </row>
    <row r="28" spans="1:9" x14ac:dyDescent="0.25">
      <c r="A28" s="77">
        <v>2</v>
      </c>
      <c r="B28" s="234" t="s">
        <v>128</v>
      </c>
      <c r="C28" s="234" t="s">
        <v>129</v>
      </c>
      <c r="D28" s="234" t="s">
        <v>70</v>
      </c>
      <c r="G28" s="77"/>
      <c r="H28" s="77"/>
    </row>
    <row r="29" spans="1:9" ht="15" customHeight="1" x14ac:dyDescent="0.25">
      <c r="A29" s="77">
        <v>3</v>
      </c>
      <c r="B29" s="229" t="s">
        <v>403</v>
      </c>
      <c r="C29" s="229" t="s">
        <v>404</v>
      </c>
      <c r="D29" s="230" t="s">
        <v>69</v>
      </c>
      <c r="G29" s="77"/>
      <c r="H29" s="77"/>
    </row>
    <row r="30" spans="1:9" ht="15" customHeight="1" x14ac:dyDescent="0.25">
      <c r="A30" s="77">
        <v>4</v>
      </c>
      <c r="B30" s="229" t="s">
        <v>263</v>
      </c>
      <c r="C30" s="229" t="s">
        <v>264</v>
      </c>
      <c r="D30" s="230" t="s">
        <v>265</v>
      </c>
      <c r="G30" s="77"/>
      <c r="H30" s="77"/>
    </row>
    <row r="31" spans="1:9" x14ac:dyDescent="0.25">
      <c r="A31" s="77">
        <v>5</v>
      </c>
      <c r="B31" s="229" t="s">
        <v>259</v>
      </c>
      <c r="C31" s="229" t="s">
        <v>260</v>
      </c>
      <c r="D31" s="230" t="s">
        <v>265</v>
      </c>
    </row>
  </sheetData>
  <sortState xmlns:xlrd2="http://schemas.microsoft.com/office/spreadsheetml/2017/richdata2" ref="B10:I20">
    <sortCondition descending="1" ref="I10:I2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898DB-C0A4-44AD-8213-A592D820BE45}">
  <dimension ref="A1:S30"/>
  <sheetViews>
    <sheetView topLeftCell="A6" workbookViewId="0">
      <selection activeCell="B3" sqref="B3"/>
    </sheetView>
  </sheetViews>
  <sheetFormatPr defaultColWidth="17.28515625" defaultRowHeight="12.75" x14ac:dyDescent="0.2"/>
  <cols>
    <col min="1" max="1" width="4.42578125" style="187" customWidth="1"/>
    <col min="2" max="2" width="24.85546875" style="187" customWidth="1"/>
    <col min="3" max="3" width="28.85546875" style="187" bestFit="1" customWidth="1"/>
    <col min="4" max="4" width="13.7109375" style="187" customWidth="1"/>
    <col min="5" max="6" width="14.7109375" style="187" customWidth="1"/>
    <col min="7" max="7" width="13.85546875" style="187" bestFit="1" customWidth="1"/>
    <col min="8" max="8" width="13.85546875" style="187" customWidth="1"/>
    <col min="9" max="19" width="9.140625" style="187" customWidth="1"/>
    <col min="20" max="16384" width="17.28515625" style="187"/>
  </cols>
  <sheetData>
    <row r="1" spans="1:19" s="182" customFormat="1" ht="15" x14ac:dyDescent="0.25">
      <c r="A1" s="177"/>
      <c r="B1" s="178" t="s">
        <v>216</v>
      </c>
      <c r="C1" s="177"/>
      <c r="D1" s="177"/>
      <c r="E1" s="179"/>
      <c r="F1" s="179"/>
      <c r="G1" s="180"/>
      <c r="H1" s="180"/>
      <c r="I1" s="181"/>
      <c r="J1" s="177"/>
      <c r="K1" s="177"/>
      <c r="L1" s="177"/>
      <c r="M1" s="177"/>
      <c r="N1" s="177"/>
      <c r="O1" s="177"/>
      <c r="P1" s="177"/>
      <c r="Q1" s="177"/>
      <c r="R1" s="177"/>
      <c r="S1" s="177"/>
    </row>
    <row r="2" spans="1:19" x14ac:dyDescent="0.2">
      <c r="A2" s="183"/>
      <c r="B2" s="184" t="s">
        <v>169</v>
      </c>
      <c r="C2" s="183"/>
      <c r="D2" s="183"/>
      <c r="E2" s="185"/>
      <c r="F2" s="185"/>
      <c r="G2" s="183"/>
      <c r="H2" s="183"/>
      <c r="I2" s="186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1:19" x14ac:dyDescent="0.2">
      <c r="A3" s="183"/>
      <c r="B3" s="188"/>
      <c r="C3" s="183"/>
      <c r="D3" s="183"/>
      <c r="I3" s="186"/>
      <c r="J3" s="183"/>
      <c r="K3" s="183"/>
      <c r="L3" s="183"/>
      <c r="M3" s="183"/>
      <c r="N3" s="183"/>
      <c r="O3" s="183"/>
      <c r="P3" s="183"/>
      <c r="Q3" s="183"/>
      <c r="R3" s="183"/>
      <c r="S3" s="183"/>
    </row>
    <row r="4" spans="1:19" x14ac:dyDescent="0.2">
      <c r="A4" s="183"/>
      <c r="B4" s="187" t="s">
        <v>217</v>
      </c>
      <c r="C4" s="183"/>
      <c r="D4" s="183"/>
      <c r="E4" s="185"/>
      <c r="F4" s="185"/>
      <c r="G4" s="185"/>
      <c r="H4" s="185"/>
      <c r="I4" s="186"/>
      <c r="J4" s="183"/>
      <c r="K4" s="183"/>
      <c r="L4" s="183"/>
      <c r="M4" s="183"/>
      <c r="N4" s="183"/>
      <c r="O4" s="183"/>
      <c r="P4" s="183"/>
      <c r="Q4" s="183"/>
      <c r="R4" s="183"/>
      <c r="S4" s="183"/>
    </row>
    <row r="5" spans="1:19" ht="15" customHeight="1" x14ac:dyDescent="0.25">
      <c r="A5" s="183"/>
      <c r="B5" s="187" t="s">
        <v>218</v>
      </c>
      <c r="C5" s="183"/>
      <c r="D5" s="183"/>
      <c r="E5" s="189"/>
      <c r="F5" s="189"/>
      <c r="G5" s="116"/>
      <c r="H5" s="189"/>
      <c r="I5" s="186"/>
      <c r="J5" s="183"/>
      <c r="K5" s="183"/>
      <c r="L5" s="183"/>
      <c r="M5" s="183"/>
      <c r="N5" s="183"/>
      <c r="O5" s="183"/>
      <c r="P5" s="183"/>
      <c r="Q5" s="183"/>
      <c r="R5" s="183"/>
      <c r="S5" s="183"/>
    </row>
    <row r="6" spans="1:19" x14ac:dyDescent="0.2">
      <c r="A6" s="183"/>
      <c r="C6" s="183"/>
      <c r="D6" s="183"/>
      <c r="E6" s="190" t="s">
        <v>198</v>
      </c>
      <c r="F6" s="190" t="s">
        <v>209</v>
      </c>
      <c r="G6" s="191" t="s">
        <v>190</v>
      </c>
      <c r="H6" s="191" t="s">
        <v>179</v>
      </c>
      <c r="I6" s="186"/>
      <c r="J6" s="183"/>
      <c r="K6" s="183"/>
      <c r="L6" s="183"/>
      <c r="M6" s="183"/>
      <c r="N6" s="183"/>
      <c r="O6" s="183"/>
      <c r="P6" s="183"/>
      <c r="Q6" s="183"/>
      <c r="R6" s="183"/>
      <c r="S6" s="183"/>
    </row>
    <row r="7" spans="1:19" x14ac:dyDescent="0.2">
      <c r="A7" s="183"/>
      <c r="B7" s="184" t="s">
        <v>3</v>
      </c>
      <c r="C7" s="184" t="s">
        <v>4</v>
      </c>
      <c r="D7" s="184" t="s">
        <v>5</v>
      </c>
      <c r="E7" s="190" t="s">
        <v>208</v>
      </c>
      <c r="F7" s="190" t="s">
        <v>210</v>
      </c>
      <c r="G7" s="191" t="s">
        <v>196</v>
      </c>
      <c r="H7" s="191" t="s">
        <v>212</v>
      </c>
      <c r="I7" s="191" t="s">
        <v>6</v>
      </c>
      <c r="J7" s="183"/>
      <c r="K7" s="183"/>
      <c r="L7" s="183"/>
      <c r="M7" s="183"/>
      <c r="N7" s="183"/>
      <c r="O7" s="183"/>
      <c r="P7" s="183"/>
      <c r="Q7" s="183"/>
      <c r="R7" s="183"/>
      <c r="S7" s="183"/>
    </row>
    <row r="8" spans="1:19" ht="15" customHeight="1" x14ac:dyDescent="0.25">
      <c r="A8" s="183">
        <v>1</v>
      </c>
      <c r="B8" s="94" t="s">
        <v>325</v>
      </c>
      <c r="C8" s="94" t="s">
        <v>326</v>
      </c>
      <c r="D8" s="98" t="s">
        <v>168</v>
      </c>
      <c r="E8" s="59">
        <v>25</v>
      </c>
      <c r="F8" s="59"/>
      <c r="G8" s="59">
        <v>22</v>
      </c>
      <c r="H8" s="59">
        <v>22</v>
      </c>
      <c r="I8" s="192">
        <f>SUM(E8:H8)</f>
        <v>69</v>
      </c>
      <c r="J8" s="183"/>
      <c r="K8" s="183"/>
      <c r="L8" s="183"/>
      <c r="M8" s="183"/>
      <c r="N8" s="183"/>
      <c r="O8" s="183"/>
      <c r="P8" s="183"/>
      <c r="Q8" s="183"/>
      <c r="R8" s="183"/>
      <c r="S8" s="183"/>
    </row>
    <row r="9" spans="1:19" ht="15" customHeight="1" x14ac:dyDescent="0.25">
      <c r="A9" s="183"/>
      <c r="B9" s="94" t="s">
        <v>278</v>
      </c>
      <c r="C9" s="94" t="s">
        <v>488</v>
      </c>
      <c r="D9" s="98" t="s">
        <v>167</v>
      </c>
      <c r="E9" s="199"/>
      <c r="F9" s="199">
        <v>22</v>
      </c>
      <c r="G9" s="176"/>
      <c r="H9" s="176">
        <v>19</v>
      </c>
      <c r="I9" s="193">
        <f>SUM(E9:H9)</f>
        <v>41</v>
      </c>
      <c r="J9" s="183"/>
      <c r="K9" s="183"/>
      <c r="L9" s="183"/>
      <c r="M9" s="183"/>
      <c r="N9" s="183"/>
      <c r="O9" s="183"/>
      <c r="P9" s="183"/>
      <c r="Q9" s="183"/>
      <c r="R9" s="183"/>
      <c r="S9" s="183"/>
    </row>
    <row r="10" spans="1:19" ht="15" customHeight="1" x14ac:dyDescent="0.25">
      <c r="A10" s="183"/>
      <c r="B10" s="94" t="s">
        <v>333</v>
      </c>
      <c r="C10" s="94" t="s">
        <v>334</v>
      </c>
      <c r="D10" s="98" t="s">
        <v>322</v>
      </c>
      <c r="E10" s="64">
        <v>17</v>
      </c>
      <c r="F10" s="64"/>
      <c r="G10" s="156"/>
      <c r="H10" s="156">
        <v>15</v>
      </c>
      <c r="I10" s="194">
        <f>SUM(E10:H10)</f>
        <v>32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3"/>
    </row>
    <row r="11" spans="1:19" ht="15" customHeight="1" x14ac:dyDescent="0.25">
      <c r="A11" s="183"/>
      <c r="B11" s="94" t="s">
        <v>491</v>
      </c>
      <c r="C11" s="94" t="s">
        <v>492</v>
      </c>
      <c r="D11" s="98" t="s">
        <v>70</v>
      </c>
      <c r="E11" s="198"/>
      <c r="F11" s="64">
        <v>17</v>
      </c>
      <c r="G11" s="156">
        <v>9</v>
      </c>
      <c r="H11" s="156"/>
      <c r="I11" s="194">
        <f>SUM(E11:H11)</f>
        <v>26</v>
      </c>
      <c r="J11" s="183"/>
      <c r="K11" s="183"/>
      <c r="L11" s="183"/>
      <c r="M11" s="183"/>
      <c r="N11" s="183"/>
      <c r="O11" s="183"/>
      <c r="P11" s="183"/>
      <c r="Q11" s="183"/>
      <c r="R11" s="183"/>
      <c r="S11" s="183"/>
    </row>
    <row r="12" spans="1:19" ht="15" customHeight="1" x14ac:dyDescent="0.25">
      <c r="A12" s="183"/>
      <c r="B12" s="94" t="s">
        <v>485</v>
      </c>
      <c r="C12" s="94" t="s">
        <v>486</v>
      </c>
      <c r="D12" s="253" t="s">
        <v>487</v>
      </c>
      <c r="E12" s="59"/>
      <c r="F12" s="64">
        <v>25</v>
      </c>
      <c r="G12" s="156"/>
      <c r="H12" s="156"/>
      <c r="I12" s="194">
        <f>SUM(E12:H12)</f>
        <v>25</v>
      </c>
      <c r="J12" s="183"/>
      <c r="K12" s="183" t="s">
        <v>20</v>
      </c>
      <c r="L12" s="183"/>
      <c r="M12" s="183"/>
      <c r="N12" s="183"/>
      <c r="O12" s="183"/>
      <c r="P12" s="183"/>
      <c r="Q12" s="183"/>
      <c r="R12" s="183"/>
      <c r="S12" s="183"/>
    </row>
    <row r="13" spans="1:19" ht="15" customHeight="1" x14ac:dyDescent="0.25">
      <c r="A13" s="183"/>
      <c r="B13" s="94" t="s">
        <v>567</v>
      </c>
      <c r="C13" s="98" t="s">
        <v>568</v>
      </c>
      <c r="D13" s="94" t="s">
        <v>577</v>
      </c>
      <c r="E13" s="59"/>
      <c r="F13" s="64"/>
      <c r="G13" s="156">
        <v>25</v>
      </c>
      <c r="H13" s="156"/>
      <c r="I13" s="194">
        <f>SUM(E13:H13)</f>
        <v>25</v>
      </c>
      <c r="J13" s="183"/>
      <c r="K13" s="183"/>
      <c r="L13" s="183"/>
      <c r="M13" s="183"/>
      <c r="N13" s="183"/>
      <c r="O13" s="183"/>
      <c r="P13" s="183"/>
      <c r="Q13" s="183"/>
      <c r="R13" s="183"/>
      <c r="S13" s="183"/>
    </row>
    <row r="14" spans="1:19" ht="15" customHeight="1" x14ac:dyDescent="0.25">
      <c r="A14" s="183"/>
      <c r="B14" s="94" t="s">
        <v>293</v>
      </c>
      <c r="C14" s="94" t="s">
        <v>634</v>
      </c>
      <c r="D14" s="94" t="s">
        <v>299</v>
      </c>
      <c r="E14" s="256"/>
      <c r="F14" s="102"/>
      <c r="G14" s="103"/>
      <c r="H14" s="103">
        <v>25</v>
      </c>
      <c r="I14" s="194">
        <f>SUM(E14:H14)</f>
        <v>25</v>
      </c>
      <c r="J14" s="183"/>
      <c r="K14" s="183"/>
      <c r="L14" s="183"/>
      <c r="M14" s="183"/>
      <c r="N14" s="183"/>
      <c r="O14" s="183"/>
      <c r="P14" s="183"/>
      <c r="Q14" s="183"/>
      <c r="R14" s="183"/>
      <c r="S14" s="183"/>
    </row>
    <row r="15" spans="1:19" ht="15" customHeight="1" x14ac:dyDescent="0.25">
      <c r="A15" s="183"/>
      <c r="B15" s="94" t="s">
        <v>327</v>
      </c>
      <c r="C15" s="94" t="s">
        <v>328</v>
      </c>
      <c r="D15" s="94" t="s">
        <v>329</v>
      </c>
      <c r="E15" s="102">
        <v>22</v>
      </c>
      <c r="F15" s="102"/>
      <c r="G15" s="103"/>
      <c r="H15" s="103"/>
      <c r="I15" s="194">
        <f>SUM(E15:H15)</f>
        <v>22</v>
      </c>
      <c r="J15" s="183"/>
      <c r="K15" s="183"/>
      <c r="L15" s="183"/>
      <c r="M15" s="183"/>
      <c r="N15" s="183"/>
      <c r="O15" s="183"/>
      <c r="P15" s="183"/>
      <c r="Q15" s="183"/>
      <c r="R15" s="183"/>
      <c r="S15" s="183"/>
    </row>
    <row r="16" spans="1:19" ht="15" customHeight="1" x14ac:dyDescent="0.25">
      <c r="A16" s="183"/>
      <c r="B16" s="94" t="s">
        <v>330</v>
      </c>
      <c r="C16" s="94" t="s">
        <v>331</v>
      </c>
      <c r="D16" s="98" t="s">
        <v>332</v>
      </c>
      <c r="E16" s="64">
        <v>19</v>
      </c>
      <c r="F16" s="64"/>
      <c r="G16" s="156"/>
      <c r="H16" s="156"/>
      <c r="I16" s="194">
        <f>SUM(E16:H16)</f>
        <v>19</v>
      </c>
      <c r="J16" s="183"/>
      <c r="K16" s="183"/>
      <c r="L16" s="183"/>
      <c r="M16" s="183"/>
      <c r="N16" s="183"/>
      <c r="O16" s="183"/>
      <c r="P16" s="183"/>
      <c r="Q16" s="183"/>
      <c r="R16" s="183"/>
      <c r="S16" s="183"/>
    </row>
    <row r="17" spans="1:19" ht="15" x14ac:dyDescent="0.25">
      <c r="A17" s="183"/>
      <c r="B17" s="94" t="s">
        <v>489</v>
      </c>
      <c r="C17" s="94" t="s">
        <v>490</v>
      </c>
      <c r="D17" s="98" t="s">
        <v>247</v>
      </c>
      <c r="E17" s="64"/>
      <c r="F17" s="156">
        <v>19</v>
      </c>
      <c r="G17" s="156"/>
      <c r="H17" s="156"/>
      <c r="I17" s="194">
        <f>SUM(E17:H17)</f>
        <v>19</v>
      </c>
      <c r="J17" s="183"/>
      <c r="K17" s="183"/>
      <c r="L17" s="183"/>
      <c r="M17" s="183"/>
      <c r="N17" s="183"/>
      <c r="O17" s="183"/>
      <c r="P17" s="183"/>
      <c r="Q17" s="183"/>
      <c r="R17" s="183"/>
      <c r="S17" s="183"/>
    </row>
    <row r="18" spans="1:19" ht="15" x14ac:dyDescent="0.25">
      <c r="A18" s="183"/>
      <c r="B18" s="94" t="s">
        <v>567</v>
      </c>
      <c r="C18" s="94" t="s">
        <v>569</v>
      </c>
      <c r="D18" s="98" t="s">
        <v>577</v>
      </c>
      <c r="E18" s="64"/>
      <c r="F18" s="156"/>
      <c r="G18" s="156">
        <v>19</v>
      </c>
      <c r="H18" s="156"/>
      <c r="I18" s="194">
        <f>SUM(E18:H18)</f>
        <v>19</v>
      </c>
      <c r="J18" s="183"/>
      <c r="K18" s="183"/>
      <c r="L18" s="183"/>
      <c r="M18" s="183"/>
      <c r="N18" s="183"/>
      <c r="O18" s="183"/>
      <c r="P18" s="183"/>
      <c r="Q18" s="183"/>
      <c r="R18" s="183"/>
      <c r="S18" s="183"/>
    </row>
    <row r="19" spans="1:19" ht="15" customHeight="1" x14ac:dyDescent="0.25">
      <c r="A19" s="183"/>
      <c r="B19" s="94" t="s">
        <v>570</v>
      </c>
      <c r="C19" s="94" t="s">
        <v>571</v>
      </c>
      <c r="D19" s="98" t="s">
        <v>578</v>
      </c>
      <c r="E19" s="64"/>
      <c r="F19" s="156"/>
      <c r="G19" s="156">
        <v>17</v>
      </c>
      <c r="H19" s="156"/>
      <c r="I19" s="194">
        <f>SUM(E19:H19)</f>
        <v>17</v>
      </c>
      <c r="J19" s="183"/>
      <c r="K19" s="183"/>
      <c r="L19" s="183"/>
      <c r="M19" s="183"/>
      <c r="N19" s="183"/>
      <c r="O19" s="183"/>
      <c r="P19" s="183"/>
      <c r="Q19" s="183"/>
      <c r="R19" s="183"/>
      <c r="S19" s="183"/>
    </row>
    <row r="20" spans="1:19" ht="15" customHeight="1" x14ac:dyDescent="0.25">
      <c r="A20" s="183"/>
      <c r="B20" s="94" t="s">
        <v>333</v>
      </c>
      <c r="C20" s="94" t="s">
        <v>635</v>
      </c>
      <c r="D20" s="94" t="s">
        <v>322</v>
      </c>
      <c r="E20" s="102"/>
      <c r="F20" s="103"/>
      <c r="G20" s="103"/>
      <c r="H20" s="103">
        <v>17</v>
      </c>
      <c r="I20" s="194">
        <f>SUM(E20:H20)</f>
        <v>17</v>
      </c>
      <c r="J20" s="183"/>
      <c r="K20" s="183"/>
      <c r="L20" s="183"/>
      <c r="M20" s="183"/>
      <c r="N20" s="183"/>
      <c r="O20" s="183"/>
      <c r="P20" s="183"/>
      <c r="Q20" s="183"/>
      <c r="R20" s="183"/>
      <c r="S20" s="183"/>
    </row>
    <row r="21" spans="1:19" ht="15" customHeight="1" x14ac:dyDescent="0.25">
      <c r="A21" s="183"/>
      <c r="B21" s="200" t="s">
        <v>327</v>
      </c>
      <c r="C21" s="200" t="s">
        <v>335</v>
      </c>
      <c r="D21" s="200" t="s">
        <v>329</v>
      </c>
      <c r="E21" s="156">
        <v>15</v>
      </c>
      <c r="F21" s="156"/>
      <c r="G21" s="156"/>
      <c r="H21" s="156"/>
      <c r="I21" s="194">
        <f>SUM(E21:H21)</f>
        <v>15</v>
      </c>
      <c r="J21" s="183"/>
      <c r="K21" s="183"/>
      <c r="L21" s="183"/>
      <c r="M21" s="183"/>
      <c r="N21" s="183"/>
      <c r="O21" s="183"/>
      <c r="P21" s="183"/>
      <c r="Q21" s="183"/>
      <c r="R21" s="183"/>
      <c r="S21" s="183"/>
    </row>
    <row r="22" spans="1:19" ht="15" customHeight="1" x14ac:dyDescent="0.25">
      <c r="A22" s="183"/>
      <c r="B22" s="242" t="s">
        <v>336</v>
      </c>
      <c r="C22" s="242" t="s">
        <v>337</v>
      </c>
      <c r="D22" s="255" t="s">
        <v>168</v>
      </c>
      <c r="E22" s="156">
        <v>15</v>
      </c>
      <c r="F22" s="156"/>
      <c r="G22" s="156"/>
      <c r="H22" s="156"/>
      <c r="I22" s="194">
        <f>SUM(E22:H22)</f>
        <v>15</v>
      </c>
      <c r="J22" s="183"/>
      <c r="K22" s="183"/>
      <c r="L22" s="183"/>
      <c r="M22" s="183"/>
      <c r="N22" s="183"/>
      <c r="O22" s="183"/>
      <c r="P22" s="183"/>
      <c r="Q22" s="183"/>
      <c r="R22" s="183"/>
      <c r="S22" s="183"/>
    </row>
    <row r="23" spans="1:19" ht="15" customHeight="1" x14ac:dyDescent="0.25">
      <c r="A23" s="183"/>
      <c r="B23" s="242" t="s">
        <v>572</v>
      </c>
      <c r="C23" s="242" t="s">
        <v>573</v>
      </c>
      <c r="D23" s="243" t="s">
        <v>314</v>
      </c>
      <c r="E23" s="156"/>
      <c r="F23" s="156"/>
      <c r="G23" s="156">
        <v>15</v>
      </c>
      <c r="H23" s="156"/>
      <c r="I23" s="194">
        <f>SUM(E23:H23)</f>
        <v>15</v>
      </c>
      <c r="J23" s="183"/>
      <c r="K23" s="183"/>
      <c r="L23" s="183"/>
      <c r="M23" s="183"/>
      <c r="N23" s="183"/>
      <c r="O23" s="183"/>
      <c r="P23" s="183"/>
      <c r="Q23" s="183"/>
      <c r="R23" s="183"/>
      <c r="S23" s="183"/>
    </row>
    <row r="24" spans="1:19" ht="15" customHeight="1" x14ac:dyDescent="0.25">
      <c r="A24" s="183"/>
      <c r="B24" s="252" t="s">
        <v>312</v>
      </c>
      <c r="C24" s="252" t="s">
        <v>574</v>
      </c>
      <c r="D24" s="254" t="s">
        <v>314</v>
      </c>
      <c r="E24" s="257"/>
      <c r="F24" s="257"/>
      <c r="G24" s="257">
        <v>13</v>
      </c>
      <c r="H24" s="257"/>
      <c r="I24" s="197">
        <f>SUM(E24:H24)</f>
        <v>13</v>
      </c>
      <c r="J24" s="183"/>
      <c r="K24" s="183"/>
      <c r="L24" s="183"/>
      <c r="M24" s="183"/>
      <c r="N24" s="183"/>
      <c r="O24" s="183"/>
      <c r="P24" s="183"/>
      <c r="Q24" s="183"/>
      <c r="R24" s="183"/>
      <c r="S24" s="183"/>
    </row>
    <row r="25" spans="1:19" ht="15" x14ac:dyDescent="0.25">
      <c r="B25" s="252" t="s">
        <v>575</v>
      </c>
      <c r="C25" s="252" t="s">
        <v>576</v>
      </c>
      <c r="D25" s="252" t="s">
        <v>33</v>
      </c>
      <c r="E25" s="257"/>
      <c r="F25" s="257"/>
      <c r="G25" s="257">
        <v>13</v>
      </c>
      <c r="H25" s="257"/>
      <c r="I25" s="197">
        <f>SUM(E25:H25)</f>
        <v>13</v>
      </c>
    </row>
    <row r="26" spans="1:19" ht="15" x14ac:dyDescent="0.25">
      <c r="B26" s="195" t="s">
        <v>333</v>
      </c>
      <c r="C26" s="195" t="s">
        <v>636</v>
      </c>
      <c r="D26" s="195" t="s">
        <v>322</v>
      </c>
      <c r="E26" s="196"/>
      <c r="F26" s="196"/>
      <c r="G26" s="196"/>
      <c r="H26" s="196">
        <v>13</v>
      </c>
      <c r="I26" s="197">
        <f>SUM(E26:H26)</f>
        <v>13</v>
      </c>
    </row>
    <row r="27" spans="1:19" ht="15" x14ac:dyDescent="0.25">
      <c r="B27" s="195" t="s">
        <v>291</v>
      </c>
      <c r="C27" s="195" t="s">
        <v>637</v>
      </c>
      <c r="D27" s="195" t="s">
        <v>168</v>
      </c>
      <c r="E27" s="196"/>
      <c r="F27" s="196"/>
      <c r="G27" s="196"/>
      <c r="H27" s="196">
        <v>10</v>
      </c>
      <c r="I27" s="197">
        <f>SUM(E27:H27)</f>
        <v>10</v>
      </c>
    </row>
    <row r="28" spans="1:19" ht="15" x14ac:dyDescent="0.25">
      <c r="B28" s="195"/>
      <c r="C28" s="195"/>
      <c r="D28" s="195"/>
      <c r="E28" s="196"/>
      <c r="F28" s="196"/>
      <c r="G28" s="196"/>
      <c r="H28" s="196"/>
      <c r="I28" s="197">
        <f t="shared" ref="I25:I30" si="0">SUM(E28:H28)</f>
        <v>0</v>
      </c>
    </row>
    <row r="29" spans="1:19" ht="15" x14ac:dyDescent="0.25">
      <c r="B29" s="195"/>
      <c r="C29" s="195"/>
      <c r="D29" s="195"/>
      <c r="E29" s="196"/>
      <c r="F29" s="196"/>
      <c r="G29" s="196"/>
      <c r="H29" s="196"/>
      <c r="I29" s="197">
        <f t="shared" si="0"/>
        <v>0</v>
      </c>
    </row>
    <row r="30" spans="1:19" ht="15" x14ac:dyDescent="0.25">
      <c r="B30" s="195"/>
      <c r="C30" s="195"/>
      <c r="D30" s="195"/>
      <c r="E30" s="196"/>
      <c r="F30" s="196"/>
      <c r="G30" s="196"/>
      <c r="H30" s="196"/>
      <c r="I30" s="197">
        <f t="shared" si="0"/>
        <v>0</v>
      </c>
    </row>
  </sheetData>
  <sortState xmlns:xlrd2="http://schemas.microsoft.com/office/spreadsheetml/2017/richdata2" ref="B8:I27">
    <sortCondition descending="1" ref="I8:I2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C928B-46F2-4C94-BECD-1CA456783CBC}">
  <dimension ref="A1:V39"/>
  <sheetViews>
    <sheetView workbookViewId="0">
      <selection activeCell="A7" sqref="A7"/>
    </sheetView>
  </sheetViews>
  <sheetFormatPr defaultColWidth="17.28515625" defaultRowHeight="15" x14ac:dyDescent="0.25"/>
  <cols>
    <col min="1" max="1" width="4.5703125" customWidth="1"/>
    <col min="2" max="2" width="23.28515625" customWidth="1"/>
    <col min="3" max="3" width="24.42578125" bestFit="1" customWidth="1"/>
    <col min="4" max="4" width="12.85546875" customWidth="1"/>
    <col min="5" max="6" width="10.5703125" customWidth="1"/>
    <col min="7" max="7" width="13.28515625" bestFit="1" customWidth="1"/>
    <col min="8" max="9" width="13.28515625" customWidth="1"/>
    <col min="10" max="10" width="13.28515625" bestFit="1" customWidth="1"/>
    <col min="11" max="11" width="13.28515625" customWidth="1"/>
    <col min="12" max="22" width="9.140625" customWidth="1"/>
  </cols>
  <sheetData>
    <row r="1" spans="1:22" ht="18.75" x14ac:dyDescent="0.3">
      <c r="A1" s="77"/>
      <c r="B1" s="78" t="s">
        <v>220</v>
      </c>
      <c r="C1" s="79"/>
      <c r="D1" s="201"/>
      <c r="E1" s="202"/>
      <c r="F1" s="202"/>
      <c r="G1" s="77"/>
      <c r="H1" s="77"/>
      <c r="I1" s="77"/>
      <c r="J1" s="77"/>
      <c r="K1" s="77"/>
      <c r="L1" s="203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15" customHeight="1" x14ac:dyDescent="0.25">
      <c r="A2" s="77"/>
      <c r="B2" s="79" t="s">
        <v>169</v>
      </c>
      <c r="C2" s="79"/>
      <c r="D2" s="79"/>
      <c r="E2" s="77"/>
      <c r="F2" s="77"/>
      <c r="G2" s="77"/>
      <c r="H2" s="77"/>
      <c r="I2" s="77"/>
      <c r="J2" s="77"/>
      <c r="K2" s="77"/>
      <c r="L2" s="203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ht="15" customHeight="1" x14ac:dyDescent="0.25">
      <c r="A3" s="77"/>
      <c r="B3" s="79"/>
      <c r="C3" s="79"/>
      <c r="D3" s="79"/>
      <c r="E3" s="77"/>
      <c r="F3" s="77"/>
      <c r="G3" s="77"/>
      <c r="H3" s="77"/>
      <c r="I3" s="77"/>
      <c r="J3" s="77"/>
      <c r="K3" s="77"/>
      <c r="L3" s="203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2" ht="15" customHeight="1" x14ac:dyDescent="0.25">
      <c r="A4" s="77"/>
      <c r="B4" s="82" t="s">
        <v>223</v>
      </c>
      <c r="C4" s="79"/>
      <c r="D4" s="79"/>
      <c r="E4" s="77"/>
      <c r="F4" s="77"/>
      <c r="G4" s="77"/>
      <c r="H4" s="77"/>
      <c r="I4" s="77"/>
      <c r="J4" s="77"/>
      <c r="K4" s="77"/>
      <c r="L4" s="203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22" ht="15" customHeight="1" x14ac:dyDescent="0.25">
      <c r="A5" s="77"/>
      <c r="B5" s="248" t="s">
        <v>219</v>
      </c>
      <c r="C5" s="79"/>
      <c r="D5" s="79"/>
      <c r="E5" s="77"/>
      <c r="F5" s="77"/>
      <c r="G5" s="77"/>
      <c r="H5" s="77"/>
      <c r="I5" s="77"/>
      <c r="J5" s="189"/>
      <c r="K5" s="77"/>
      <c r="L5" s="203"/>
      <c r="M5" s="79"/>
      <c r="N5" s="79"/>
      <c r="O5" s="79"/>
      <c r="P5" s="79"/>
      <c r="Q5" s="79"/>
      <c r="R5" s="79"/>
      <c r="S5" s="79"/>
      <c r="T5" s="79"/>
      <c r="U5" s="79"/>
      <c r="V5" s="79"/>
    </row>
    <row r="6" spans="1:22" ht="15" customHeight="1" x14ac:dyDescent="0.25">
      <c r="A6" s="77"/>
      <c r="B6" s="82" t="s">
        <v>172</v>
      </c>
      <c r="C6" s="79"/>
      <c r="D6" s="79"/>
      <c r="E6" s="83" t="s">
        <v>222</v>
      </c>
      <c r="F6" s="83" t="s">
        <v>199</v>
      </c>
      <c r="G6" s="83" t="s">
        <v>209</v>
      </c>
      <c r="H6" s="83" t="s">
        <v>194</v>
      </c>
      <c r="I6" s="83" t="s">
        <v>183</v>
      </c>
      <c r="J6" s="83" t="s">
        <v>190</v>
      </c>
      <c r="K6" s="83" t="s">
        <v>200</v>
      </c>
      <c r="L6" s="203"/>
      <c r="M6" s="79"/>
      <c r="N6" s="79"/>
      <c r="O6" s="79"/>
      <c r="P6" s="79"/>
      <c r="Q6" s="79"/>
      <c r="R6" s="79"/>
      <c r="S6" s="79"/>
      <c r="T6" s="79"/>
      <c r="U6" s="79"/>
      <c r="V6" s="79"/>
    </row>
    <row r="7" spans="1:22" ht="15" customHeight="1" x14ac:dyDescent="0.25">
      <c r="A7" s="77"/>
      <c r="B7" s="82"/>
      <c r="C7" s="79"/>
      <c r="D7" s="79"/>
      <c r="E7" s="83" t="s">
        <v>208</v>
      </c>
      <c r="F7" s="83" t="s">
        <v>256</v>
      </c>
      <c r="G7" s="83" t="s">
        <v>210</v>
      </c>
      <c r="H7" s="83" t="s">
        <v>195</v>
      </c>
      <c r="I7" s="83" t="s">
        <v>549</v>
      </c>
      <c r="J7" s="83" t="s">
        <v>196</v>
      </c>
      <c r="K7" s="83" t="s">
        <v>211</v>
      </c>
      <c r="L7" s="203"/>
      <c r="M7" s="79"/>
      <c r="N7" s="79"/>
      <c r="O7" s="79"/>
      <c r="P7" s="79"/>
      <c r="Q7" s="79"/>
      <c r="R7" s="79"/>
      <c r="S7" s="79"/>
      <c r="T7" s="79"/>
      <c r="U7" s="79"/>
      <c r="V7" s="79"/>
    </row>
    <row r="8" spans="1:22" ht="15" customHeight="1" x14ac:dyDescent="0.25">
      <c r="A8" s="77"/>
      <c r="B8" s="204" t="s">
        <v>174</v>
      </c>
      <c r="C8" s="204" t="s">
        <v>175</v>
      </c>
      <c r="D8" s="204" t="s">
        <v>176</v>
      </c>
      <c r="E8" s="205"/>
      <c r="F8" s="205"/>
      <c r="G8" s="205"/>
      <c r="H8" s="205"/>
      <c r="I8" s="205"/>
      <c r="J8" s="205"/>
      <c r="K8" s="205"/>
      <c r="L8" s="206" t="s">
        <v>6</v>
      </c>
      <c r="M8" s="79"/>
      <c r="N8" s="79"/>
      <c r="O8" s="79"/>
      <c r="P8" s="79"/>
      <c r="Q8" s="79"/>
      <c r="R8" s="79"/>
      <c r="S8" s="79"/>
      <c r="T8" s="79"/>
      <c r="U8" s="79"/>
      <c r="V8" s="79"/>
    </row>
    <row r="9" spans="1:22" ht="15" customHeight="1" x14ac:dyDescent="0.25">
      <c r="A9" s="77">
        <v>1</v>
      </c>
      <c r="B9" s="236" t="s">
        <v>477</v>
      </c>
      <c r="C9" s="236" t="s">
        <v>478</v>
      </c>
      <c r="D9" s="237" t="s">
        <v>11</v>
      </c>
      <c r="E9" s="238"/>
      <c r="F9" s="238">
        <v>22</v>
      </c>
      <c r="G9" s="238"/>
      <c r="H9" s="238">
        <v>25</v>
      </c>
      <c r="I9" s="238"/>
      <c r="J9" s="238">
        <v>25</v>
      </c>
      <c r="K9" s="238">
        <v>22</v>
      </c>
      <c r="L9" s="207">
        <f t="shared" ref="L9:L28" si="0">SUM(E9:K9)</f>
        <v>94</v>
      </c>
      <c r="M9" s="79"/>
      <c r="N9">
        <f t="shared" ref="N9:N29" si="1">COUNT(E9:K9)</f>
        <v>4</v>
      </c>
      <c r="O9">
        <f>IF(N9&gt;4,"  huom",0)</f>
        <v>0</v>
      </c>
      <c r="P9" s="79"/>
      <c r="Q9" s="79"/>
      <c r="R9" s="79"/>
      <c r="S9" s="79"/>
      <c r="T9" s="79"/>
      <c r="U9" s="79"/>
      <c r="V9" s="79"/>
    </row>
    <row r="10" spans="1:22" ht="15" customHeight="1" x14ac:dyDescent="0.25">
      <c r="A10" s="77">
        <v>2</v>
      </c>
      <c r="B10" s="239" t="s">
        <v>74</v>
      </c>
      <c r="C10" s="239" t="s">
        <v>476</v>
      </c>
      <c r="D10" s="240" t="s">
        <v>149</v>
      </c>
      <c r="E10" s="241"/>
      <c r="F10" s="241">
        <v>25</v>
      </c>
      <c r="G10" s="241"/>
      <c r="H10" s="241">
        <v>19</v>
      </c>
      <c r="I10" s="241"/>
      <c r="J10" s="241">
        <v>17</v>
      </c>
      <c r="K10" s="241">
        <v>25</v>
      </c>
      <c r="L10" s="208">
        <f t="shared" si="0"/>
        <v>86</v>
      </c>
      <c r="M10" s="79"/>
      <c r="N10">
        <f t="shared" si="1"/>
        <v>4</v>
      </c>
      <c r="O10">
        <f t="shared" ref="O10:O29" si="2">IF(N10&gt;4,"  huom",0)</f>
        <v>0</v>
      </c>
      <c r="P10" s="79"/>
      <c r="Q10" s="79"/>
      <c r="R10" s="79"/>
      <c r="S10" s="79"/>
      <c r="T10" s="79"/>
      <c r="U10" s="79"/>
      <c r="V10" s="79"/>
    </row>
    <row r="11" spans="1:22" ht="15" customHeight="1" x14ac:dyDescent="0.25">
      <c r="A11" s="77">
        <v>3</v>
      </c>
      <c r="B11" s="239" t="s">
        <v>517</v>
      </c>
      <c r="C11" s="239" t="s">
        <v>518</v>
      </c>
      <c r="D11" s="240" t="s">
        <v>100</v>
      </c>
      <c r="E11" s="241"/>
      <c r="F11" s="241"/>
      <c r="G11" s="241">
        <v>22</v>
      </c>
      <c r="H11" s="241">
        <v>22</v>
      </c>
      <c r="I11" s="241">
        <v>22</v>
      </c>
      <c r="J11" s="241">
        <v>19</v>
      </c>
      <c r="K11" s="241"/>
      <c r="L11" s="208">
        <f t="shared" si="0"/>
        <v>85</v>
      </c>
      <c r="M11" s="79"/>
      <c r="N11">
        <f t="shared" si="1"/>
        <v>4</v>
      </c>
      <c r="O11">
        <f t="shared" si="2"/>
        <v>0</v>
      </c>
      <c r="P11" s="79"/>
      <c r="Q11" s="79"/>
      <c r="R11" s="79"/>
      <c r="S11" s="79"/>
      <c r="T11" s="79"/>
      <c r="U11" s="79"/>
      <c r="V11" s="79"/>
    </row>
    <row r="12" spans="1:22" ht="15" customHeight="1" x14ac:dyDescent="0.25">
      <c r="A12" s="77">
        <v>4</v>
      </c>
      <c r="B12" s="239" t="s">
        <v>444</v>
      </c>
      <c r="C12" s="239" t="s">
        <v>445</v>
      </c>
      <c r="D12" s="240" t="s">
        <v>17</v>
      </c>
      <c r="E12" s="241">
        <v>22</v>
      </c>
      <c r="F12" s="241"/>
      <c r="G12" s="241">
        <v>19</v>
      </c>
      <c r="H12" s="241" t="s">
        <v>611</v>
      </c>
      <c r="I12" s="241">
        <v>19</v>
      </c>
      <c r="J12" s="241"/>
      <c r="K12" s="241">
        <v>19</v>
      </c>
      <c r="L12" s="208">
        <f t="shared" si="0"/>
        <v>79</v>
      </c>
      <c r="M12" s="79"/>
      <c r="N12">
        <f t="shared" si="1"/>
        <v>4</v>
      </c>
      <c r="O12">
        <f t="shared" si="2"/>
        <v>0</v>
      </c>
      <c r="P12" s="79"/>
      <c r="Q12" s="79"/>
      <c r="R12" s="79"/>
      <c r="S12" s="79"/>
      <c r="T12" s="79"/>
      <c r="U12" s="79"/>
      <c r="V12" s="79"/>
    </row>
    <row r="13" spans="1:22" ht="15" customHeight="1" x14ac:dyDescent="0.25">
      <c r="A13" s="77">
        <v>5</v>
      </c>
      <c r="B13" s="239" t="s">
        <v>441</v>
      </c>
      <c r="C13" s="239" t="s">
        <v>442</v>
      </c>
      <c r="D13" s="240" t="s">
        <v>443</v>
      </c>
      <c r="E13" s="241">
        <v>25</v>
      </c>
      <c r="F13" s="241">
        <v>13</v>
      </c>
      <c r="G13" s="241"/>
      <c r="H13" s="241"/>
      <c r="I13" s="241"/>
      <c r="J13" s="241">
        <v>22</v>
      </c>
      <c r="K13" s="241">
        <v>17</v>
      </c>
      <c r="L13" s="208">
        <f t="shared" si="0"/>
        <v>77</v>
      </c>
      <c r="M13" s="79"/>
      <c r="N13">
        <f t="shared" si="1"/>
        <v>4</v>
      </c>
      <c r="O13">
        <f t="shared" si="2"/>
        <v>0</v>
      </c>
      <c r="P13" s="79"/>
      <c r="Q13" s="79"/>
      <c r="R13" s="79"/>
      <c r="S13" s="79"/>
      <c r="T13" s="79"/>
      <c r="U13" s="79"/>
      <c r="V13" s="79"/>
    </row>
    <row r="14" spans="1:22" ht="15" customHeight="1" x14ac:dyDescent="0.25">
      <c r="A14" s="77">
        <v>6</v>
      </c>
      <c r="B14" s="239" t="s">
        <v>450</v>
      </c>
      <c r="C14" s="239" t="s">
        <v>451</v>
      </c>
      <c r="D14" s="240" t="s">
        <v>157</v>
      </c>
      <c r="E14" s="241">
        <v>15</v>
      </c>
      <c r="F14" s="241" t="s">
        <v>554</v>
      </c>
      <c r="G14" s="241">
        <v>15</v>
      </c>
      <c r="H14" s="241">
        <v>13</v>
      </c>
      <c r="I14" s="241">
        <v>15</v>
      </c>
      <c r="J14" s="241"/>
      <c r="K14" s="241"/>
      <c r="L14" s="208">
        <f t="shared" si="0"/>
        <v>58</v>
      </c>
      <c r="M14" s="79"/>
      <c r="N14">
        <f t="shared" si="1"/>
        <v>4</v>
      </c>
      <c r="O14">
        <f t="shared" si="2"/>
        <v>0</v>
      </c>
      <c r="P14" s="79"/>
      <c r="Q14" s="79"/>
      <c r="R14" s="79"/>
      <c r="S14" s="79"/>
      <c r="T14" s="79"/>
      <c r="U14" s="79"/>
      <c r="V14" s="79"/>
    </row>
    <row r="15" spans="1:22" ht="15" customHeight="1" x14ac:dyDescent="0.25">
      <c r="A15" s="77">
        <v>7</v>
      </c>
      <c r="B15" s="239" t="s">
        <v>479</v>
      </c>
      <c r="C15" s="239" t="s">
        <v>480</v>
      </c>
      <c r="D15" s="240" t="s">
        <v>236</v>
      </c>
      <c r="E15" s="241"/>
      <c r="F15" s="241">
        <v>19</v>
      </c>
      <c r="G15" s="241"/>
      <c r="H15" s="241">
        <v>9</v>
      </c>
      <c r="I15" s="241"/>
      <c r="J15" s="241">
        <v>15</v>
      </c>
      <c r="K15" s="241">
        <v>9</v>
      </c>
      <c r="L15" s="208">
        <f t="shared" si="0"/>
        <v>52</v>
      </c>
      <c r="M15" s="79"/>
      <c r="N15">
        <f t="shared" si="1"/>
        <v>4</v>
      </c>
      <c r="O15">
        <f t="shared" si="2"/>
        <v>0</v>
      </c>
      <c r="P15" s="79"/>
      <c r="Q15" s="79"/>
      <c r="R15" s="79"/>
      <c r="S15" s="79"/>
      <c r="T15" s="79"/>
      <c r="U15" s="79"/>
      <c r="V15" s="79"/>
    </row>
    <row r="16" spans="1:22" ht="15" customHeight="1" x14ac:dyDescent="0.25">
      <c r="A16" s="77"/>
      <c r="B16" s="94" t="s">
        <v>245</v>
      </c>
      <c r="C16" s="94" t="s">
        <v>246</v>
      </c>
      <c r="D16" s="94" t="s">
        <v>247</v>
      </c>
      <c r="E16" s="91"/>
      <c r="F16" s="91"/>
      <c r="G16" s="91">
        <v>25</v>
      </c>
      <c r="H16" s="91"/>
      <c r="I16" s="91">
        <v>25</v>
      </c>
      <c r="J16" s="91"/>
      <c r="K16" s="91"/>
      <c r="L16" s="208">
        <f t="shared" si="0"/>
        <v>50</v>
      </c>
      <c r="M16" s="79"/>
      <c r="N16">
        <f t="shared" si="1"/>
        <v>2</v>
      </c>
      <c r="O16">
        <f t="shared" si="2"/>
        <v>0</v>
      </c>
      <c r="P16" s="79"/>
      <c r="Q16" s="79"/>
      <c r="R16" s="79"/>
      <c r="S16" s="79"/>
      <c r="T16" s="79"/>
      <c r="U16" s="79"/>
      <c r="V16" s="79"/>
    </row>
    <row r="17" spans="1:22" ht="15" customHeight="1" x14ac:dyDescent="0.25">
      <c r="A17" s="77"/>
      <c r="B17" s="94" t="s">
        <v>483</v>
      </c>
      <c r="C17" s="94" t="s">
        <v>484</v>
      </c>
      <c r="D17" s="98" t="s">
        <v>16</v>
      </c>
      <c r="E17" s="91"/>
      <c r="F17" s="91">
        <v>15</v>
      </c>
      <c r="G17" s="91"/>
      <c r="H17" s="91">
        <v>15</v>
      </c>
      <c r="I17" s="91"/>
      <c r="J17" s="91">
        <v>10</v>
      </c>
      <c r="K17" s="91"/>
      <c r="L17" s="208">
        <f t="shared" si="0"/>
        <v>40</v>
      </c>
      <c r="M17" s="79"/>
      <c r="N17">
        <f t="shared" si="1"/>
        <v>3</v>
      </c>
      <c r="O17">
        <f t="shared" si="2"/>
        <v>0</v>
      </c>
      <c r="P17" s="79"/>
      <c r="Q17" s="79"/>
      <c r="R17" s="79"/>
      <c r="S17" s="79"/>
      <c r="T17" s="79"/>
      <c r="U17" s="79"/>
      <c r="V17" s="79"/>
    </row>
    <row r="18" spans="1:22" ht="15" customHeight="1" x14ac:dyDescent="0.25">
      <c r="A18" s="77"/>
      <c r="B18" s="94" t="s">
        <v>448</v>
      </c>
      <c r="C18" s="94" t="s">
        <v>449</v>
      </c>
      <c r="D18" s="98" t="s">
        <v>43</v>
      </c>
      <c r="E18" s="91">
        <v>17</v>
      </c>
      <c r="F18" s="91">
        <v>10</v>
      </c>
      <c r="G18" s="91"/>
      <c r="H18" s="91"/>
      <c r="I18" s="91"/>
      <c r="J18" s="91">
        <v>13</v>
      </c>
      <c r="K18" s="91"/>
      <c r="L18" s="208">
        <f t="shared" si="0"/>
        <v>40</v>
      </c>
      <c r="M18" s="79"/>
      <c r="N18">
        <f t="shared" si="1"/>
        <v>3</v>
      </c>
      <c r="O18">
        <f t="shared" si="2"/>
        <v>0</v>
      </c>
      <c r="P18" s="79"/>
      <c r="Q18" s="79"/>
      <c r="R18" s="79"/>
      <c r="S18" s="79"/>
      <c r="T18" s="79"/>
      <c r="U18" s="79"/>
      <c r="V18" s="79"/>
    </row>
    <row r="19" spans="1:22" ht="15" customHeight="1" x14ac:dyDescent="0.25">
      <c r="A19" s="77"/>
      <c r="B19" s="94" t="s">
        <v>86</v>
      </c>
      <c r="C19" s="94" t="s">
        <v>481</v>
      </c>
      <c r="D19" s="98" t="s">
        <v>482</v>
      </c>
      <c r="E19" s="91"/>
      <c r="F19" s="91">
        <v>17</v>
      </c>
      <c r="G19" s="91"/>
      <c r="H19" s="91"/>
      <c r="I19" s="91"/>
      <c r="J19" s="91"/>
      <c r="K19" s="91">
        <v>13</v>
      </c>
      <c r="L19" s="208">
        <f t="shared" si="0"/>
        <v>30</v>
      </c>
      <c r="M19" s="79"/>
      <c r="N19">
        <f t="shared" si="1"/>
        <v>2</v>
      </c>
      <c r="O19">
        <f t="shared" si="2"/>
        <v>0</v>
      </c>
      <c r="P19" s="79"/>
      <c r="Q19" s="79"/>
      <c r="R19" s="79"/>
      <c r="S19" s="79"/>
      <c r="T19" s="79"/>
      <c r="U19" s="79"/>
      <c r="V19" s="79"/>
    </row>
    <row r="20" spans="1:22" ht="15" customHeight="1" x14ac:dyDescent="0.25">
      <c r="A20" s="77"/>
      <c r="B20" s="94" t="s">
        <v>519</v>
      </c>
      <c r="C20" s="94" t="s">
        <v>520</v>
      </c>
      <c r="D20" s="94" t="s">
        <v>30</v>
      </c>
      <c r="E20" s="91"/>
      <c r="F20" s="91"/>
      <c r="G20" s="91">
        <v>17</v>
      </c>
      <c r="H20" s="91">
        <v>8</v>
      </c>
      <c r="I20" s="91"/>
      <c r="J20" s="91"/>
      <c r="K20" s="91"/>
      <c r="L20" s="208">
        <f t="shared" si="0"/>
        <v>25</v>
      </c>
      <c r="M20" s="79"/>
      <c r="N20">
        <f t="shared" si="1"/>
        <v>2</v>
      </c>
      <c r="O20">
        <f t="shared" si="2"/>
        <v>0</v>
      </c>
      <c r="P20" s="79"/>
      <c r="Q20" s="79"/>
      <c r="R20" s="79"/>
      <c r="S20" s="79"/>
      <c r="T20" s="79"/>
      <c r="U20" s="79"/>
      <c r="V20" s="79"/>
    </row>
    <row r="21" spans="1:22" ht="15" customHeight="1" x14ac:dyDescent="0.25">
      <c r="A21" s="77"/>
      <c r="B21" s="94" t="s">
        <v>452</v>
      </c>
      <c r="C21" s="94" t="s">
        <v>453</v>
      </c>
      <c r="D21" s="98" t="s">
        <v>457</v>
      </c>
      <c r="E21" s="91">
        <v>13</v>
      </c>
      <c r="F21" s="91">
        <v>7</v>
      </c>
      <c r="G21" s="91"/>
      <c r="H21" s="91"/>
      <c r="I21" s="91"/>
      <c r="J21" s="91"/>
      <c r="K21" s="91"/>
      <c r="L21" s="208">
        <f t="shared" si="0"/>
        <v>20</v>
      </c>
      <c r="M21" s="79"/>
      <c r="N21">
        <f t="shared" si="1"/>
        <v>2</v>
      </c>
      <c r="O21">
        <f t="shared" si="2"/>
        <v>0</v>
      </c>
      <c r="P21" s="79"/>
      <c r="Q21" s="79"/>
      <c r="R21" s="79"/>
      <c r="S21" s="79"/>
      <c r="T21" s="79"/>
      <c r="U21" s="79"/>
      <c r="V21" s="79"/>
    </row>
    <row r="22" spans="1:22" ht="15" customHeight="1" x14ac:dyDescent="0.25">
      <c r="A22" s="77"/>
      <c r="B22" s="94" t="s">
        <v>446</v>
      </c>
      <c r="C22" s="94" t="s">
        <v>447</v>
      </c>
      <c r="D22" s="98" t="s">
        <v>456</v>
      </c>
      <c r="E22" s="91">
        <v>19</v>
      </c>
      <c r="F22" s="91"/>
      <c r="G22" s="91"/>
      <c r="H22" s="91"/>
      <c r="I22" s="91"/>
      <c r="J22" s="91"/>
      <c r="K22" s="91"/>
      <c r="L22" s="208">
        <f t="shared" si="0"/>
        <v>19</v>
      </c>
      <c r="M22" s="79"/>
      <c r="N22">
        <f t="shared" si="1"/>
        <v>1</v>
      </c>
      <c r="O22">
        <f t="shared" si="2"/>
        <v>0</v>
      </c>
      <c r="P22" s="79"/>
      <c r="Q22" s="79"/>
      <c r="R22" s="79"/>
      <c r="S22" s="79"/>
      <c r="T22" s="79"/>
      <c r="U22" s="79"/>
      <c r="V22" s="79"/>
    </row>
    <row r="23" spans="1:22" ht="15" customHeight="1" x14ac:dyDescent="0.25">
      <c r="A23" s="77"/>
      <c r="B23" s="94" t="s">
        <v>81</v>
      </c>
      <c r="C23" s="94" t="s">
        <v>82</v>
      </c>
      <c r="D23" s="98" t="s">
        <v>89</v>
      </c>
      <c r="E23" s="215"/>
      <c r="F23" s="215">
        <v>8</v>
      </c>
      <c r="G23" s="215"/>
      <c r="H23" s="215"/>
      <c r="I23" s="215"/>
      <c r="J23" s="215"/>
      <c r="K23" s="215">
        <v>10</v>
      </c>
      <c r="L23" s="208">
        <f t="shared" si="0"/>
        <v>18</v>
      </c>
      <c r="M23" s="79"/>
      <c r="N23">
        <f t="shared" si="1"/>
        <v>2</v>
      </c>
      <c r="O23">
        <f t="shared" si="2"/>
        <v>0</v>
      </c>
      <c r="P23" s="79"/>
      <c r="Q23" s="79"/>
      <c r="R23" s="79"/>
      <c r="S23" s="79"/>
      <c r="T23" s="79"/>
      <c r="U23" s="79"/>
      <c r="V23" s="79"/>
    </row>
    <row r="24" spans="1:22" ht="15" customHeight="1" x14ac:dyDescent="0.25">
      <c r="A24" s="77"/>
      <c r="B24" s="94" t="s">
        <v>77</v>
      </c>
      <c r="C24" s="94" t="s">
        <v>78</v>
      </c>
      <c r="D24" s="98" t="s">
        <v>17</v>
      </c>
      <c r="E24" s="91"/>
      <c r="F24" s="91"/>
      <c r="G24" s="91"/>
      <c r="H24" s="91"/>
      <c r="I24" s="91">
        <v>17</v>
      </c>
      <c r="J24" s="91"/>
      <c r="K24" s="91"/>
      <c r="L24" s="208">
        <f t="shared" si="0"/>
        <v>17</v>
      </c>
      <c r="M24" s="79"/>
      <c r="N24">
        <f t="shared" si="1"/>
        <v>1</v>
      </c>
      <c r="O24">
        <f t="shared" si="2"/>
        <v>0</v>
      </c>
      <c r="P24" s="79"/>
      <c r="Q24" s="79"/>
      <c r="R24" s="79"/>
      <c r="S24" s="79"/>
      <c r="T24" s="79"/>
      <c r="U24" s="79"/>
      <c r="V24" s="79"/>
    </row>
    <row r="25" spans="1:22" ht="15" customHeight="1" x14ac:dyDescent="0.25">
      <c r="A25" s="77"/>
      <c r="B25" s="94" t="s">
        <v>133</v>
      </c>
      <c r="C25" s="94" t="s">
        <v>610</v>
      </c>
      <c r="D25" s="98" t="s">
        <v>141</v>
      </c>
      <c r="E25" s="91"/>
      <c r="F25" s="91"/>
      <c r="G25" s="91"/>
      <c r="H25" s="91"/>
      <c r="I25" s="91"/>
      <c r="J25" s="91"/>
      <c r="K25" s="91">
        <v>15</v>
      </c>
      <c r="L25" s="208">
        <f t="shared" si="0"/>
        <v>15</v>
      </c>
      <c r="M25" s="79"/>
      <c r="N25">
        <f t="shared" si="1"/>
        <v>1</v>
      </c>
      <c r="O25">
        <f t="shared" si="2"/>
        <v>0</v>
      </c>
      <c r="P25" s="79"/>
      <c r="Q25" s="79"/>
      <c r="R25" s="79"/>
      <c r="S25" s="79"/>
      <c r="T25" s="79"/>
      <c r="U25" s="79"/>
      <c r="V25" s="79"/>
    </row>
    <row r="26" spans="1:22" ht="15" customHeight="1" x14ac:dyDescent="0.25">
      <c r="A26" s="77"/>
      <c r="B26" s="94" t="s">
        <v>454</v>
      </c>
      <c r="C26" s="94" t="s">
        <v>455</v>
      </c>
      <c r="D26" s="98" t="s">
        <v>139</v>
      </c>
      <c r="E26" s="91">
        <v>10</v>
      </c>
      <c r="F26" s="91"/>
      <c r="G26" s="91"/>
      <c r="H26" s="91"/>
      <c r="I26" s="91"/>
      <c r="J26" s="91"/>
      <c r="K26" s="91"/>
      <c r="L26" s="208">
        <f t="shared" si="0"/>
        <v>10</v>
      </c>
      <c r="M26" s="79"/>
      <c r="N26">
        <f t="shared" si="1"/>
        <v>1</v>
      </c>
      <c r="O26">
        <f t="shared" si="2"/>
        <v>0</v>
      </c>
      <c r="P26" s="79"/>
      <c r="Q26" s="79"/>
      <c r="R26" s="79"/>
      <c r="S26" s="79"/>
      <c r="T26" s="79"/>
      <c r="U26" s="79"/>
      <c r="V26" s="79"/>
    </row>
    <row r="27" spans="1:22" ht="15" customHeight="1" x14ac:dyDescent="0.25">
      <c r="A27" s="77"/>
      <c r="B27" s="94" t="s">
        <v>234</v>
      </c>
      <c r="C27" s="94" t="s">
        <v>235</v>
      </c>
      <c r="D27" s="94" t="s">
        <v>236</v>
      </c>
      <c r="E27" s="91"/>
      <c r="F27" s="91"/>
      <c r="G27" s="91"/>
      <c r="H27" s="91">
        <v>10</v>
      </c>
      <c r="I27" s="91"/>
      <c r="J27" s="91"/>
      <c r="K27" s="91"/>
      <c r="L27" s="208">
        <f t="shared" si="0"/>
        <v>10</v>
      </c>
      <c r="M27" s="79"/>
      <c r="N27">
        <f t="shared" si="1"/>
        <v>1</v>
      </c>
      <c r="O27">
        <f t="shared" si="2"/>
        <v>0</v>
      </c>
      <c r="P27" s="79"/>
      <c r="Q27" s="79"/>
      <c r="R27" s="79"/>
      <c r="S27" s="79"/>
      <c r="T27" s="79"/>
      <c r="U27" s="79"/>
      <c r="V27" s="79"/>
    </row>
    <row r="28" spans="1:22" ht="15" customHeight="1" x14ac:dyDescent="0.25">
      <c r="A28" s="77"/>
      <c r="B28" s="94" t="s">
        <v>607</v>
      </c>
      <c r="C28" s="94" t="s">
        <v>608</v>
      </c>
      <c r="D28" s="98" t="s">
        <v>609</v>
      </c>
      <c r="E28" s="91"/>
      <c r="F28" s="91"/>
      <c r="G28" s="91"/>
      <c r="H28" s="91"/>
      <c r="I28" s="91"/>
      <c r="J28" s="91">
        <v>9</v>
      </c>
      <c r="K28" s="91"/>
      <c r="L28" s="208">
        <f t="shared" si="0"/>
        <v>9</v>
      </c>
      <c r="M28" s="79"/>
      <c r="N28">
        <f t="shared" si="1"/>
        <v>1</v>
      </c>
      <c r="O28">
        <f t="shared" si="2"/>
        <v>0</v>
      </c>
      <c r="P28" s="79"/>
      <c r="Q28" s="79"/>
      <c r="R28" s="79"/>
      <c r="S28" s="79"/>
      <c r="T28" s="79"/>
      <c r="U28" s="79"/>
      <c r="V28" s="79"/>
    </row>
    <row r="29" spans="1:22" ht="15" customHeight="1" x14ac:dyDescent="0.25">
      <c r="A29" s="77"/>
      <c r="B29" s="94"/>
      <c r="C29" s="94"/>
      <c r="D29" s="98"/>
      <c r="E29" s="91"/>
      <c r="F29" s="91"/>
      <c r="G29" s="91"/>
      <c r="H29" s="91"/>
      <c r="I29" s="91"/>
      <c r="J29" s="91"/>
      <c r="K29" s="91"/>
      <c r="L29" s="208">
        <f t="shared" ref="L29" si="3">SUM(E29:K29)</f>
        <v>0</v>
      </c>
      <c r="M29" s="79"/>
      <c r="N29">
        <f t="shared" si="1"/>
        <v>0</v>
      </c>
      <c r="O29">
        <f t="shared" si="2"/>
        <v>0</v>
      </c>
      <c r="P29" s="79"/>
      <c r="Q29" s="79"/>
      <c r="R29" s="79"/>
      <c r="S29" s="79"/>
      <c r="T29" s="79"/>
      <c r="U29" s="79"/>
      <c r="V29" s="79"/>
    </row>
    <row r="30" spans="1:22" ht="15" customHeight="1" x14ac:dyDescent="0.25">
      <c r="A30" s="77"/>
      <c r="D30" s="138"/>
      <c r="E30" s="171"/>
      <c r="F30" s="171"/>
      <c r="G30" s="171"/>
      <c r="H30" s="171"/>
      <c r="I30" s="171"/>
      <c r="J30" s="171"/>
      <c r="K30" s="171"/>
      <c r="L30" s="211"/>
      <c r="M30" s="79"/>
      <c r="P30" s="79"/>
      <c r="Q30" s="79"/>
      <c r="R30" s="79"/>
      <c r="S30" s="79"/>
      <c r="T30" s="79"/>
      <c r="U30" s="79"/>
      <c r="V30" s="79"/>
    </row>
    <row r="32" spans="1:22" ht="15" customHeight="1" x14ac:dyDescent="0.25">
      <c r="A32" s="77"/>
      <c r="B32" s="212" t="s">
        <v>221</v>
      </c>
      <c r="C32" s="213"/>
      <c r="D32" s="214"/>
      <c r="E32" s="171"/>
      <c r="F32" s="171"/>
      <c r="G32" s="171"/>
      <c r="H32" s="171"/>
      <c r="I32" s="171"/>
      <c r="J32" s="171"/>
      <c r="K32" s="171"/>
      <c r="L32" s="211"/>
      <c r="M32" s="79"/>
      <c r="P32" s="79"/>
      <c r="Q32" s="79"/>
      <c r="R32" s="79"/>
      <c r="S32" s="79"/>
      <c r="T32" s="79"/>
      <c r="U32" s="79"/>
      <c r="V32" s="79"/>
    </row>
    <row r="33" spans="1:22" ht="15" customHeight="1" x14ac:dyDescent="0.25">
      <c r="A33" s="77">
        <v>1</v>
      </c>
      <c r="B33" s="236" t="s">
        <v>477</v>
      </c>
      <c r="C33" s="236" t="s">
        <v>478</v>
      </c>
      <c r="D33" s="237" t="s">
        <v>11</v>
      </c>
      <c r="E33" s="77"/>
      <c r="F33" s="77"/>
      <c r="G33" s="77"/>
      <c r="H33" s="77"/>
      <c r="I33" s="77"/>
      <c r="J33" s="77"/>
      <c r="K33" s="77"/>
      <c r="L33" s="203"/>
      <c r="M33" s="79"/>
      <c r="N33" s="79"/>
      <c r="O33" s="79"/>
      <c r="P33" s="79"/>
      <c r="Q33" s="79"/>
      <c r="R33" s="79"/>
      <c r="S33" s="79"/>
      <c r="T33" s="79"/>
      <c r="U33" s="79"/>
      <c r="V33" s="79"/>
    </row>
    <row r="34" spans="1:22" ht="15" customHeight="1" x14ac:dyDescent="0.25">
      <c r="A34" s="80">
        <v>2</v>
      </c>
      <c r="B34" s="239" t="s">
        <v>444</v>
      </c>
      <c r="C34" s="239" t="s">
        <v>445</v>
      </c>
      <c r="D34" s="240" t="s">
        <v>17</v>
      </c>
      <c r="E34" s="77"/>
      <c r="F34" s="77"/>
      <c r="G34" s="77"/>
      <c r="H34" s="77"/>
      <c r="I34" s="77"/>
      <c r="J34" s="77"/>
      <c r="K34" s="77"/>
      <c r="L34" s="203"/>
      <c r="M34" s="79"/>
      <c r="N34" s="79"/>
      <c r="O34" s="79"/>
      <c r="P34" s="79"/>
      <c r="Q34" s="79"/>
      <c r="R34" s="79"/>
      <c r="S34" s="79"/>
      <c r="T34" s="79"/>
      <c r="U34" s="79"/>
      <c r="V34" s="79"/>
    </row>
    <row r="35" spans="1:22" ht="15" customHeight="1" x14ac:dyDescent="0.25">
      <c r="A35" s="80">
        <v>3</v>
      </c>
      <c r="B35" s="239" t="s">
        <v>517</v>
      </c>
      <c r="C35" s="239" t="s">
        <v>518</v>
      </c>
      <c r="D35" s="240" t="s">
        <v>100</v>
      </c>
      <c r="E35" s="77"/>
      <c r="F35" s="77"/>
      <c r="G35" s="77"/>
      <c r="H35" s="77"/>
      <c r="I35" s="77"/>
      <c r="J35" s="77"/>
      <c r="K35" s="77"/>
      <c r="L35" s="203"/>
      <c r="M35" s="79"/>
      <c r="N35" s="79"/>
      <c r="O35" s="79"/>
      <c r="P35" s="79"/>
      <c r="Q35" s="79"/>
      <c r="R35" s="79"/>
      <c r="S35" s="79"/>
      <c r="T35" s="79"/>
      <c r="U35" s="79"/>
      <c r="V35" s="79"/>
    </row>
    <row r="36" spans="1:22" ht="15" customHeight="1" x14ac:dyDescent="0.25">
      <c r="A36" s="77">
        <v>4</v>
      </c>
      <c r="B36" s="239" t="s">
        <v>441</v>
      </c>
      <c r="C36" s="239" t="s">
        <v>442</v>
      </c>
      <c r="D36" s="240" t="s">
        <v>443</v>
      </c>
      <c r="E36" s="77"/>
      <c r="F36" s="77"/>
      <c r="G36" s="77"/>
      <c r="H36" s="77"/>
      <c r="I36" s="77"/>
      <c r="J36" s="77"/>
      <c r="K36" s="77"/>
      <c r="L36" s="203"/>
      <c r="M36" s="79"/>
      <c r="N36" s="79"/>
      <c r="O36" s="79"/>
      <c r="P36" s="79"/>
      <c r="Q36" s="79"/>
      <c r="R36" s="79"/>
      <c r="S36" s="79"/>
      <c r="T36" s="79"/>
      <c r="U36" s="79"/>
      <c r="V36" s="79"/>
    </row>
    <row r="37" spans="1:22" ht="15" customHeight="1" x14ac:dyDescent="0.25">
      <c r="A37" s="77">
        <v>5</v>
      </c>
      <c r="B37" s="239" t="s">
        <v>479</v>
      </c>
      <c r="C37" s="239" t="s">
        <v>480</v>
      </c>
      <c r="D37" s="240" t="s">
        <v>236</v>
      </c>
      <c r="E37" s="77"/>
      <c r="F37" s="77"/>
      <c r="G37" s="77"/>
      <c r="H37" s="77"/>
      <c r="I37" s="77"/>
      <c r="J37" s="77"/>
      <c r="K37" s="77"/>
      <c r="L37" s="203"/>
      <c r="M37" s="79"/>
      <c r="N37" s="79"/>
      <c r="O37" s="79"/>
      <c r="P37" s="79"/>
      <c r="Q37" s="79"/>
      <c r="R37" s="79"/>
      <c r="S37" s="79"/>
      <c r="T37" s="79"/>
      <c r="U37" s="79"/>
      <c r="V37" s="79"/>
    </row>
    <row r="38" spans="1:22" x14ac:dyDescent="0.25">
      <c r="A38" s="77">
        <v>6</v>
      </c>
      <c r="B38" s="239" t="s">
        <v>74</v>
      </c>
      <c r="C38" s="239" t="s">
        <v>476</v>
      </c>
      <c r="D38" s="240" t="s">
        <v>149</v>
      </c>
    </row>
    <row r="39" spans="1:22" x14ac:dyDescent="0.25">
      <c r="A39" s="77">
        <v>7</v>
      </c>
      <c r="B39" s="239" t="s">
        <v>450</v>
      </c>
      <c r="C39" s="239" t="s">
        <v>451</v>
      </c>
      <c r="D39" s="240" t="s">
        <v>157</v>
      </c>
    </row>
  </sheetData>
  <sortState xmlns:xlrd2="http://schemas.microsoft.com/office/spreadsheetml/2017/richdata2" ref="B9:L28">
    <sortCondition descending="1" ref="L9:L2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C38A-A015-4787-804C-58C267DA0831}">
  <dimension ref="A1:V57"/>
  <sheetViews>
    <sheetView workbookViewId="0">
      <selection activeCell="A4" sqref="A4"/>
    </sheetView>
  </sheetViews>
  <sheetFormatPr defaultColWidth="17.28515625" defaultRowHeight="15" x14ac:dyDescent="0.25"/>
  <cols>
    <col min="1" max="1" width="4.5703125" customWidth="1"/>
    <col min="2" max="2" width="23.28515625" customWidth="1"/>
    <col min="3" max="3" width="28.42578125" bestFit="1" customWidth="1"/>
    <col min="4" max="4" width="12.85546875" customWidth="1"/>
    <col min="5" max="6" width="10.5703125" customWidth="1"/>
    <col min="7" max="7" width="13.28515625" bestFit="1" customWidth="1"/>
    <col min="8" max="9" width="13.28515625" customWidth="1"/>
    <col min="10" max="10" width="13.28515625" bestFit="1" customWidth="1"/>
    <col min="11" max="11" width="13.28515625" customWidth="1"/>
    <col min="12" max="22" width="9.140625" customWidth="1"/>
  </cols>
  <sheetData>
    <row r="1" spans="1:22" ht="18.75" x14ac:dyDescent="0.3">
      <c r="A1" s="77"/>
      <c r="B1" s="78" t="s">
        <v>224</v>
      </c>
      <c r="C1" s="79"/>
      <c r="D1" s="201"/>
      <c r="E1" s="202"/>
      <c r="F1" s="202"/>
      <c r="G1" s="77"/>
      <c r="H1" s="77"/>
      <c r="I1" s="77"/>
      <c r="J1" s="77"/>
      <c r="K1" s="77"/>
      <c r="L1" s="203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ht="15" customHeight="1" x14ac:dyDescent="0.25">
      <c r="A2" s="77"/>
      <c r="B2" s="79" t="s">
        <v>169</v>
      </c>
      <c r="C2" s="79"/>
      <c r="D2" s="79"/>
      <c r="E2" s="77"/>
      <c r="F2" s="77"/>
      <c r="G2" s="77"/>
      <c r="H2" s="77"/>
      <c r="I2" s="77"/>
      <c r="J2" s="77"/>
      <c r="K2" s="77"/>
      <c r="L2" s="203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ht="15" customHeight="1" x14ac:dyDescent="0.25">
      <c r="A3" s="77"/>
      <c r="B3" s="79"/>
      <c r="C3" s="79"/>
      <c r="D3" s="79"/>
      <c r="E3" s="77"/>
      <c r="F3" s="77"/>
      <c r="G3" s="77"/>
      <c r="H3" s="77"/>
      <c r="I3" s="77"/>
      <c r="J3" s="77"/>
      <c r="K3" s="77"/>
      <c r="L3" s="203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2" ht="15" customHeight="1" x14ac:dyDescent="0.25">
      <c r="A4" s="77"/>
      <c r="B4" s="82" t="s">
        <v>223</v>
      </c>
      <c r="C4" s="79"/>
      <c r="D4" s="79"/>
      <c r="E4" s="77"/>
      <c r="F4" s="77"/>
      <c r="G4" s="77"/>
      <c r="H4" s="77"/>
      <c r="I4" s="77"/>
      <c r="J4" s="77"/>
      <c r="K4" s="77"/>
      <c r="L4" s="203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1:22" ht="15" customHeight="1" x14ac:dyDescent="0.25">
      <c r="A5" s="77"/>
      <c r="B5" s="248" t="s">
        <v>219</v>
      </c>
      <c r="C5" s="79"/>
      <c r="D5" s="79"/>
      <c r="E5" s="77"/>
      <c r="F5" s="77"/>
      <c r="G5" s="77"/>
      <c r="H5" s="77"/>
      <c r="I5" s="77"/>
      <c r="J5" s="189"/>
      <c r="K5" s="77"/>
      <c r="L5" s="203"/>
      <c r="M5" s="79"/>
      <c r="N5" s="79"/>
      <c r="O5" s="79"/>
      <c r="P5" s="79"/>
      <c r="Q5" s="79"/>
      <c r="R5" s="79"/>
      <c r="S5" s="79"/>
      <c r="T5" s="79"/>
      <c r="U5" s="79"/>
      <c r="V5" s="79"/>
    </row>
    <row r="6" spans="1:22" ht="15" customHeight="1" x14ac:dyDescent="0.25">
      <c r="A6" s="77"/>
      <c r="B6" s="82" t="s">
        <v>172</v>
      </c>
      <c r="C6" s="79"/>
      <c r="D6" s="79"/>
      <c r="E6" s="83" t="s">
        <v>222</v>
      </c>
      <c r="F6" s="83" t="s">
        <v>199</v>
      </c>
      <c r="G6" s="83" t="s">
        <v>209</v>
      </c>
      <c r="H6" s="83" t="s">
        <v>194</v>
      </c>
      <c r="I6" s="83" t="s">
        <v>183</v>
      </c>
      <c r="J6" s="83" t="s">
        <v>190</v>
      </c>
      <c r="K6" s="83" t="s">
        <v>200</v>
      </c>
      <c r="L6" s="203"/>
      <c r="M6" s="79"/>
      <c r="N6" s="79"/>
      <c r="O6" s="79"/>
      <c r="P6" s="79"/>
      <c r="Q6" s="79"/>
      <c r="R6" s="79"/>
      <c r="S6" s="79"/>
      <c r="T6" s="79"/>
      <c r="U6" s="79"/>
      <c r="V6" s="79"/>
    </row>
    <row r="7" spans="1:22" ht="15" customHeight="1" x14ac:dyDescent="0.25">
      <c r="A7" s="77"/>
      <c r="B7" s="82"/>
      <c r="C7" s="79"/>
      <c r="D7" s="79"/>
      <c r="E7" s="83" t="s">
        <v>208</v>
      </c>
      <c r="F7" s="83" t="s">
        <v>256</v>
      </c>
      <c r="G7" s="83" t="s">
        <v>210</v>
      </c>
      <c r="H7" s="83" t="s">
        <v>195</v>
      </c>
      <c r="I7" s="83" t="s">
        <v>549</v>
      </c>
      <c r="J7" s="83" t="s">
        <v>196</v>
      </c>
      <c r="K7" s="83" t="s">
        <v>211</v>
      </c>
      <c r="L7" s="203"/>
      <c r="M7" s="79"/>
      <c r="N7" s="79"/>
      <c r="O7" s="79"/>
      <c r="P7" s="79"/>
      <c r="Q7" s="79"/>
      <c r="R7" s="79"/>
      <c r="S7" s="79"/>
      <c r="T7" s="79"/>
      <c r="U7" s="79"/>
      <c r="V7" s="79"/>
    </row>
    <row r="8" spans="1:22" ht="15" customHeight="1" x14ac:dyDescent="0.25">
      <c r="A8" s="77"/>
      <c r="B8" s="204" t="s">
        <v>174</v>
      </c>
      <c r="C8" s="204" t="s">
        <v>175</v>
      </c>
      <c r="D8" s="204" t="s">
        <v>176</v>
      </c>
      <c r="E8" s="205"/>
      <c r="F8" s="205"/>
      <c r="G8" s="205"/>
      <c r="H8" s="205"/>
      <c r="I8" s="205"/>
      <c r="J8" s="205"/>
      <c r="K8" s="205"/>
      <c r="L8" s="206" t="s">
        <v>6</v>
      </c>
      <c r="M8" s="79"/>
      <c r="N8" s="79"/>
      <c r="O8" s="79"/>
      <c r="P8" s="79"/>
      <c r="Q8" s="79"/>
      <c r="R8" s="79"/>
      <c r="S8" s="79"/>
      <c r="T8" s="79"/>
      <c r="U8" s="79"/>
      <c r="V8" s="79"/>
    </row>
    <row r="9" spans="1:22" ht="15" customHeight="1" x14ac:dyDescent="0.25">
      <c r="A9" s="77">
        <v>1</v>
      </c>
      <c r="B9" s="236" t="s">
        <v>135</v>
      </c>
      <c r="C9" s="236" t="s">
        <v>136</v>
      </c>
      <c r="D9" s="237" t="s">
        <v>139</v>
      </c>
      <c r="E9" s="238">
        <v>25</v>
      </c>
      <c r="F9" s="238"/>
      <c r="G9" s="238">
        <v>25</v>
      </c>
      <c r="H9" s="238" t="s">
        <v>565</v>
      </c>
      <c r="I9" s="238">
        <v>25</v>
      </c>
      <c r="J9" s="238">
        <v>25</v>
      </c>
      <c r="K9" s="238"/>
      <c r="L9" s="207">
        <f t="shared" ref="L9:L46" si="0">SUM(E9:K9)</f>
        <v>100</v>
      </c>
      <c r="M9" s="79"/>
      <c r="N9">
        <f t="shared" ref="N9:N42" si="1">COUNT(E9:K9)</f>
        <v>4</v>
      </c>
      <c r="O9">
        <f>IF(N9&gt;4,"  huom",0)</f>
        <v>0</v>
      </c>
      <c r="P9" s="79"/>
      <c r="Q9" s="79"/>
      <c r="R9" s="79"/>
      <c r="S9" s="79"/>
      <c r="T9" s="79"/>
      <c r="U9" s="79"/>
      <c r="V9" s="79"/>
    </row>
    <row r="10" spans="1:22" ht="15" customHeight="1" x14ac:dyDescent="0.25">
      <c r="A10" s="77">
        <v>2</v>
      </c>
      <c r="B10" s="239" t="s">
        <v>405</v>
      </c>
      <c r="C10" s="239" t="s">
        <v>406</v>
      </c>
      <c r="D10" s="240" t="s">
        <v>407</v>
      </c>
      <c r="E10" s="241">
        <v>22</v>
      </c>
      <c r="F10" s="241">
        <v>25</v>
      </c>
      <c r="G10" s="241"/>
      <c r="H10" s="241">
        <v>22</v>
      </c>
      <c r="I10" s="241"/>
      <c r="J10" s="241">
        <v>19</v>
      </c>
      <c r="K10" s="241"/>
      <c r="L10" s="208">
        <f t="shared" si="0"/>
        <v>88</v>
      </c>
      <c r="M10" s="79"/>
      <c r="N10">
        <f t="shared" si="1"/>
        <v>4</v>
      </c>
      <c r="O10">
        <f t="shared" ref="O10:O42" si="2">IF(N10&gt;4,"  huom",0)</f>
        <v>0</v>
      </c>
      <c r="P10" s="79"/>
      <c r="Q10" s="79"/>
      <c r="R10" s="79"/>
      <c r="S10" s="79"/>
      <c r="T10" s="79"/>
      <c r="U10" s="79"/>
      <c r="V10" s="79"/>
    </row>
    <row r="11" spans="1:22" ht="15" customHeight="1" x14ac:dyDescent="0.25">
      <c r="A11" s="77">
        <v>3</v>
      </c>
      <c r="B11" s="239" t="s">
        <v>412</v>
      </c>
      <c r="C11" s="239" t="s">
        <v>413</v>
      </c>
      <c r="D11" s="240" t="s">
        <v>438</v>
      </c>
      <c r="E11" s="241">
        <v>15</v>
      </c>
      <c r="F11" s="241">
        <v>15</v>
      </c>
      <c r="G11" s="241">
        <v>19</v>
      </c>
      <c r="H11" s="241" t="s">
        <v>553</v>
      </c>
      <c r="I11" s="241">
        <v>22</v>
      </c>
      <c r="J11" s="241" t="s">
        <v>554</v>
      </c>
      <c r="K11" s="241" t="s">
        <v>612</v>
      </c>
      <c r="L11" s="208">
        <f t="shared" si="0"/>
        <v>71</v>
      </c>
      <c r="M11" s="79"/>
      <c r="N11">
        <f t="shared" si="1"/>
        <v>4</v>
      </c>
      <c r="O11">
        <f t="shared" si="2"/>
        <v>0</v>
      </c>
      <c r="P11" s="79"/>
      <c r="Q11" s="79"/>
      <c r="R11" s="79"/>
      <c r="S11" s="79"/>
      <c r="T11" s="79"/>
      <c r="U11" s="79"/>
      <c r="V11" s="79"/>
    </row>
    <row r="12" spans="1:22" ht="15" customHeight="1" x14ac:dyDescent="0.25">
      <c r="A12" s="77">
        <v>4</v>
      </c>
      <c r="B12" s="239" t="s">
        <v>430</v>
      </c>
      <c r="C12" s="239" t="s">
        <v>431</v>
      </c>
      <c r="D12" s="240" t="s">
        <v>434</v>
      </c>
      <c r="E12" s="241" t="s">
        <v>614</v>
      </c>
      <c r="F12" s="241"/>
      <c r="G12" s="241"/>
      <c r="H12" s="241">
        <v>13</v>
      </c>
      <c r="I12" s="241">
        <v>17</v>
      </c>
      <c r="J12" s="241">
        <v>15</v>
      </c>
      <c r="K12" s="241">
        <v>25</v>
      </c>
      <c r="L12" s="208">
        <f t="shared" si="0"/>
        <v>70</v>
      </c>
      <c r="M12" s="79"/>
      <c r="N12">
        <f t="shared" si="1"/>
        <v>4</v>
      </c>
      <c r="O12">
        <f t="shared" si="2"/>
        <v>0</v>
      </c>
      <c r="P12" s="79"/>
      <c r="Q12" s="79"/>
      <c r="R12" s="79"/>
      <c r="S12" s="79"/>
      <c r="T12" s="79"/>
      <c r="U12" s="79"/>
      <c r="V12" s="79"/>
    </row>
    <row r="13" spans="1:22" ht="15" customHeight="1" x14ac:dyDescent="0.25">
      <c r="A13" s="77">
        <v>5</v>
      </c>
      <c r="B13" s="239" t="s">
        <v>559</v>
      </c>
      <c r="C13" s="239" t="s">
        <v>498</v>
      </c>
      <c r="D13" s="240" t="s">
        <v>499</v>
      </c>
      <c r="E13" s="241"/>
      <c r="F13" s="241"/>
      <c r="G13" s="241">
        <v>22</v>
      </c>
      <c r="H13" s="241" t="s">
        <v>613</v>
      </c>
      <c r="I13" s="241">
        <v>9</v>
      </c>
      <c r="J13" s="241">
        <v>22</v>
      </c>
      <c r="K13" s="241">
        <v>17</v>
      </c>
      <c r="L13" s="208">
        <f t="shared" si="0"/>
        <v>70</v>
      </c>
      <c r="M13" s="79"/>
      <c r="N13">
        <f t="shared" si="1"/>
        <v>4</v>
      </c>
      <c r="O13">
        <f t="shared" si="2"/>
        <v>0</v>
      </c>
      <c r="P13" s="79"/>
      <c r="Q13" s="79"/>
      <c r="R13" s="79"/>
      <c r="S13" s="79"/>
      <c r="T13" s="79"/>
      <c r="U13" s="79"/>
      <c r="V13" s="79"/>
    </row>
    <row r="14" spans="1:22" ht="15" customHeight="1" x14ac:dyDescent="0.25">
      <c r="A14" s="77">
        <v>6</v>
      </c>
      <c r="B14" s="94" t="s">
        <v>410</v>
      </c>
      <c r="C14" s="94" t="s">
        <v>411</v>
      </c>
      <c r="D14" s="98" t="s">
        <v>432</v>
      </c>
      <c r="E14" s="91">
        <v>17</v>
      </c>
      <c r="F14" s="91">
        <v>22</v>
      </c>
      <c r="G14" s="91"/>
      <c r="H14" s="91">
        <v>19</v>
      </c>
      <c r="J14" s="91"/>
      <c r="K14" s="91"/>
      <c r="L14" s="246">
        <f t="shared" si="0"/>
        <v>58</v>
      </c>
      <c r="M14" s="79"/>
      <c r="N14">
        <f t="shared" si="1"/>
        <v>3</v>
      </c>
      <c r="O14">
        <f t="shared" si="2"/>
        <v>0</v>
      </c>
      <c r="P14" s="79"/>
      <c r="Q14" s="79"/>
      <c r="R14" s="79"/>
      <c r="S14" s="79"/>
      <c r="T14" s="79"/>
      <c r="U14" s="79"/>
      <c r="V14" s="79"/>
    </row>
    <row r="15" spans="1:22" ht="15" customHeight="1" x14ac:dyDescent="0.25">
      <c r="A15" s="77">
        <v>7</v>
      </c>
      <c r="B15" s="239" t="s">
        <v>416</v>
      </c>
      <c r="C15" s="239" t="s">
        <v>462</v>
      </c>
      <c r="D15" s="240" t="s">
        <v>435</v>
      </c>
      <c r="E15" s="241">
        <v>10</v>
      </c>
      <c r="F15" s="241" t="s">
        <v>554</v>
      </c>
      <c r="G15" s="241">
        <v>17</v>
      </c>
      <c r="H15" s="241">
        <v>9</v>
      </c>
      <c r="I15" s="241"/>
      <c r="J15" s="241" t="s">
        <v>566</v>
      </c>
      <c r="K15" s="241">
        <v>19</v>
      </c>
      <c r="L15" s="208">
        <f t="shared" si="0"/>
        <v>55</v>
      </c>
      <c r="M15" s="79"/>
      <c r="N15">
        <f t="shared" si="1"/>
        <v>4</v>
      </c>
      <c r="O15">
        <f t="shared" si="2"/>
        <v>0</v>
      </c>
      <c r="P15" s="79"/>
      <c r="Q15" s="79"/>
      <c r="R15" s="79"/>
      <c r="S15" s="79"/>
      <c r="T15" s="79"/>
      <c r="U15" s="79"/>
      <c r="V15" s="79"/>
    </row>
    <row r="16" spans="1:22" ht="15" customHeight="1" x14ac:dyDescent="0.25">
      <c r="A16" s="77"/>
      <c r="B16" s="239" t="s">
        <v>463</v>
      </c>
      <c r="C16" s="239" t="s">
        <v>411</v>
      </c>
      <c r="D16" s="240" t="s">
        <v>432</v>
      </c>
      <c r="E16" s="247"/>
      <c r="F16" s="247"/>
      <c r="G16" s="247"/>
      <c r="H16" s="247"/>
      <c r="I16" s="241">
        <v>13</v>
      </c>
      <c r="J16" s="247">
        <v>17</v>
      </c>
      <c r="K16" s="247">
        <v>22</v>
      </c>
      <c r="L16" s="208">
        <f t="shared" si="0"/>
        <v>52</v>
      </c>
      <c r="M16" s="79"/>
      <c r="N16">
        <f t="shared" si="1"/>
        <v>3</v>
      </c>
      <c r="O16">
        <f t="shared" si="2"/>
        <v>0</v>
      </c>
      <c r="P16" s="79"/>
      <c r="Q16" s="79"/>
      <c r="R16" s="79"/>
      <c r="S16" s="79"/>
      <c r="T16" s="79"/>
      <c r="U16" s="79"/>
      <c r="V16" s="79"/>
    </row>
    <row r="17" spans="1:22" ht="15" customHeight="1" x14ac:dyDescent="0.25">
      <c r="A17" s="77"/>
      <c r="B17" s="94" t="s">
        <v>423</v>
      </c>
      <c r="C17" s="94" t="s">
        <v>424</v>
      </c>
      <c r="D17" s="98" t="s">
        <v>440</v>
      </c>
      <c r="E17" s="91">
        <v>7</v>
      </c>
      <c r="F17" s="91">
        <v>19</v>
      </c>
      <c r="G17" s="91"/>
      <c r="H17" s="91"/>
      <c r="I17" s="91"/>
      <c r="J17" s="91">
        <v>13</v>
      </c>
      <c r="K17" s="91">
        <v>10</v>
      </c>
      <c r="L17" s="208">
        <f t="shared" si="0"/>
        <v>49</v>
      </c>
      <c r="M17" s="79"/>
      <c r="N17">
        <f t="shared" si="1"/>
        <v>4</v>
      </c>
      <c r="O17">
        <f t="shared" si="2"/>
        <v>0</v>
      </c>
      <c r="P17" s="79"/>
      <c r="Q17" s="79"/>
      <c r="R17" s="79"/>
      <c r="S17" s="79"/>
      <c r="T17" s="79"/>
      <c r="U17" s="79"/>
      <c r="V17" s="79"/>
    </row>
    <row r="18" spans="1:22" ht="15" customHeight="1" x14ac:dyDescent="0.25">
      <c r="A18" s="77"/>
      <c r="B18" s="94" t="s">
        <v>500</v>
      </c>
      <c r="C18" s="94" t="s">
        <v>501</v>
      </c>
      <c r="D18" s="98" t="s">
        <v>140</v>
      </c>
      <c r="E18" s="215"/>
      <c r="F18" s="215"/>
      <c r="G18" s="215">
        <v>15</v>
      </c>
      <c r="H18" s="215">
        <v>15</v>
      </c>
      <c r="I18" s="215"/>
      <c r="J18" s="215"/>
      <c r="K18" s="215">
        <v>9</v>
      </c>
      <c r="L18" s="208">
        <f t="shared" si="0"/>
        <v>39</v>
      </c>
      <c r="M18" s="79"/>
      <c r="N18">
        <f t="shared" si="1"/>
        <v>3</v>
      </c>
      <c r="O18">
        <f t="shared" si="2"/>
        <v>0</v>
      </c>
      <c r="P18" s="79"/>
      <c r="Q18" s="79"/>
      <c r="R18" s="79"/>
      <c r="S18" s="79"/>
      <c r="T18" s="79"/>
      <c r="U18" s="79"/>
      <c r="V18" s="79"/>
    </row>
    <row r="19" spans="1:22" ht="15" customHeight="1" x14ac:dyDescent="0.25">
      <c r="A19" s="77"/>
      <c r="B19" s="94" t="s">
        <v>427</v>
      </c>
      <c r="C19" s="94" t="s">
        <v>428</v>
      </c>
      <c r="D19" s="98" t="s">
        <v>299</v>
      </c>
      <c r="E19" s="91">
        <v>4</v>
      </c>
      <c r="F19" s="215"/>
      <c r="G19" s="215">
        <v>13</v>
      </c>
      <c r="H19" s="215">
        <v>6</v>
      </c>
      <c r="I19" s="215"/>
      <c r="J19" s="215">
        <v>10</v>
      </c>
      <c r="K19" s="215"/>
      <c r="L19" s="208">
        <f t="shared" si="0"/>
        <v>33</v>
      </c>
      <c r="M19" s="79"/>
      <c r="N19">
        <f t="shared" si="1"/>
        <v>4</v>
      </c>
      <c r="O19">
        <f t="shared" si="2"/>
        <v>0</v>
      </c>
      <c r="P19" s="79"/>
      <c r="Q19" s="79"/>
      <c r="R19" s="79"/>
      <c r="S19" s="79"/>
      <c r="T19" s="79"/>
      <c r="U19" s="79"/>
      <c r="V19" s="79"/>
    </row>
    <row r="20" spans="1:22" ht="15" customHeight="1" x14ac:dyDescent="0.25">
      <c r="A20" s="77"/>
      <c r="B20" s="94" t="s">
        <v>419</v>
      </c>
      <c r="C20" s="94" t="s">
        <v>420</v>
      </c>
      <c r="D20" s="98" t="s">
        <v>265</v>
      </c>
      <c r="E20" s="91">
        <v>8</v>
      </c>
      <c r="F20" s="91"/>
      <c r="G20" s="91">
        <v>9</v>
      </c>
      <c r="H20" s="91"/>
      <c r="I20" s="91">
        <v>15</v>
      </c>
      <c r="J20" s="91"/>
      <c r="K20" s="91"/>
      <c r="L20" s="208">
        <f t="shared" si="0"/>
        <v>32</v>
      </c>
      <c r="M20" s="79"/>
      <c r="N20">
        <f t="shared" si="1"/>
        <v>3</v>
      </c>
      <c r="O20">
        <f t="shared" si="2"/>
        <v>0</v>
      </c>
      <c r="P20" s="79"/>
      <c r="Q20" s="79"/>
      <c r="R20" s="79"/>
      <c r="S20" s="79"/>
      <c r="T20" s="79"/>
      <c r="U20" s="79"/>
      <c r="V20" s="79"/>
    </row>
    <row r="21" spans="1:22" ht="15" customHeight="1" x14ac:dyDescent="0.25">
      <c r="A21" s="77"/>
      <c r="B21" s="94" t="s">
        <v>544</v>
      </c>
      <c r="C21" s="94" t="s">
        <v>545</v>
      </c>
      <c r="D21" s="98" t="s">
        <v>456</v>
      </c>
      <c r="E21" s="215"/>
      <c r="F21" s="215"/>
      <c r="G21" s="215"/>
      <c r="H21" s="215">
        <v>25</v>
      </c>
      <c r="I21" s="215">
        <v>7</v>
      </c>
      <c r="J21" s="215"/>
      <c r="K21" s="215"/>
      <c r="L21" s="208">
        <f t="shared" si="0"/>
        <v>32</v>
      </c>
      <c r="M21" s="79"/>
      <c r="N21">
        <f t="shared" si="1"/>
        <v>2</v>
      </c>
      <c r="O21">
        <f t="shared" si="2"/>
        <v>0</v>
      </c>
      <c r="P21" s="79"/>
      <c r="Q21" s="79"/>
      <c r="R21" s="79"/>
      <c r="S21" s="79"/>
      <c r="T21" s="79"/>
      <c r="U21" s="79"/>
      <c r="V21" s="79"/>
    </row>
    <row r="22" spans="1:22" ht="15" customHeight="1" x14ac:dyDescent="0.25">
      <c r="A22" s="77"/>
      <c r="B22" s="94" t="s">
        <v>460</v>
      </c>
      <c r="C22" s="94" t="s">
        <v>461</v>
      </c>
      <c r="D22" s="94" t="s">
        <v>248</v>
      </c>
      <c r="E22" s="91"/>
      <c r="F22" s="91">
        <v>10</v>
      </c>
      <c r="G22" s="91"/>
      <c r="H22" s="91">
        <v>17</v>
      </c>
      <c r="I22" s="91"/>
      <c r="J22" s="91">
        <v>4</v>
      </c>
      <c r="K22" s="91"/>
      <c r="L22" s="208">
        <f t="shared" si="0"/>
        <v>31</v>
      </c>
      <c r="M22" s="79"/>
      <c r="N22">
        <f t="shared" si="1"/>
        <v>3</v>
      </c>
      <c r="O22">
        <f t="shared" si="2"/>
        <v>0</v>
      </c>
      <c r="P22" s="79"/>
      <c r="Q22" s="79"/>
      <c r="R22" s="79"/>
      <c r="S22" s="79"/>
      <c r="T22" s="79"/>
      <c r="U22" s="79"/>
      <c r="V22" s="79"/>
    </row>
    <row r="23" spans="1:22" ht="15" customHeight="1" x14ac:dyDescent="0.25">
      <c r="A23" s="77"/>
      <c r="B23" s="94" t="s">
        <v>502</v>
      </c>
      <c r="C23" s="94" t="s">
        <v>503</v>
      </c>
      <c r="D23" s="98" t="s">
        <v>402</v>
      </c>
      <c r="E23" s="91"/>
      <c r="F23" s="91"/>
      <c r="G23" s="91">
        <v>10</v>
      </c>
      <c r="H23" s="91">
        <v>8</v>
      </c>
      <c r="I23" s="91">
        <v>10</v>
      </c>
      <c r="J23" s="91"/>
      <c r="K23" s="91"/>
      <c r="L23" s="208">
        <f t="shared" si="0"/>
        <v>28</v>
      </c>
      <c r="M23" s="79"/>
      <c r="N23">
        <f t="shared" si="1"/>
        <v>3</v>
      </c>
      <c r="O23">
        <f t="shared" si="2"/>
        <v>0</v>
      </c>
      <c r="P23" s="79"/>
      <c r="Q23" s="79"/>
      <c r="R23" s="79"/>
      <c r="S23" s="79"/>
      <c r="T23" s="79"/>
      <c r="U23" s="79"/>
      <c r="V23" s="79"/>
    </row>
    <row r="24" spans="1:22" ht="15" customHeight="1" x14ac:dyDescent="0.25">
      <c r="A24" s="77"/>
      <c r="B24" s="94" t="s">
        <v>417</v>
      </c>
      <c r="C24" s="94" t="s">
        <v>418</v>
      </c>
      <c r="D24" s="98" t="s">
        <v>436</v>
      </c>
      <c r="E24" s="91">
        <v>9</v>
      </c>
      <c r="F24" s="91">
        <v>13</v>
      </c>
      <c r="G24" s="91">
        <v>6</v>
      </c>
      <c r="H24" s="91"/>
      <c r="I24" s="91"/>
      <c r="J24" s="91"/>
      <c r="K24" s="91"/>
      <c r="L24" s="208">
        <f t="shared" si="0"/>
        <v>28</v>
      </c>
      <c r="M24" s="79"/>
      <c r="N24">
        <f t="shared" si="1"/>
        <v>3</v>
      </c>
      <c r="O24">
        <f t="shared" si="2"/>
        <v>0</v>
      </c>
      <c r="P24" s="79"/>
      <c r="Q24" s="79"/>
      <c r="R24" s="79"/>
      <c r="S24" s="79"/>
      <c r="T24" s="79"/>
      <c r="U24" s="79"/>
      <c r="V24" s="79"/>
    </row>
    <row r="25" spans="1:22" ht="15" customHeight="1" x14ac:dyDescent="0.25">
      <c r="A25" s="77"/>
      <c r="B25" s="94" t="s">
        <v>463</v>
      </c>
      <c r="C25" s="94" t="s">
        <v>464</v>
      </c>
      <c r="D25" s="98" t="s">
        <v>432</v>
      </c>
      <c r="E25" s="91"/>
      <c r="F25" s="91">
        <v>7</v>
      </c>
      <c r="G25" s="91"/>
      <c r="H25" s="91">
        <v>7</v>
      </c>
      <c r="I25" s="91">
        <v>6</v>
      </c>
      <c r="J25" s="91" t="s">
        <v>615</v>
      </c>
      <c r="K25" s="91">
        <v>8</v>
      </c>
      <c r="L25" s="208">
        <f t="shared" si="0"/>
        <v>28</v>
      </c>
      <c r="M25" s="79"/>
      <c r="N25">
        <f t="shared" si="1"/>
        <v>4</v>
      </c>
      <c r="O25">
        <f t="shared" si="2"/>
        <v>0</v>
      </c>
      <c r="P25" s="79"/>
      <c r="Q25" s="79"/>
      <c r="R25" s="79"/>
      <c r="S25" s="79"/>
      <c r="T25" s="79"/>
      <c r="U25" s="79"/>
      <c r="V25" s="79"/>
    </row>
    <row r="26" spans="1:22" ht="15" customHeight="1" x14ac:dyDescent="0.25">
      <c r="A26" s="77"/>
      <c r="B26" s="94" t="s">
        <v>550</v>
      </c>
      <c r="C26" s="94" t="s">
        <v>551</v>
      </c>
      <c r="D26" s="98" t="s">
        <v>69</v>
      </c>
      <c r="E26" s="215"/>
      <c r="F26" s="215"/>
      <c r="G26" s="215"/>
      <c r="H26" s="215"/>
      <c r="I26" s="215">
        <v>19</v>
      </c>
      <c r="J26" s="215">
        <v>6</v>
      </c>
      <c r="K26" s="215"/>
      <c r="L26" s="208">
        <f t="shared" si="0"/>
        <v>25</v>
      </c>
      <c r="M26" s="79"/>
      <c r="N26">
        <f t="shared" si="1"/>
        <v>2</v>
      </c>
      <c r="O26">
        <f t="shared" si="2"/>
        <v>0</v>
      </c>
      <c r="P26" s="79"/>
      <c r="Q26" s="79"/>
      <c r="R26" s="79"/>
      <c r="S26" s="79"/>
      <c r="T26" s="79"/>
      <c r="U26" s="79"/>
      <c r="V26" s="79"/>
    </row>
    <row r="27" spans="1:22" ht="15" customHeight="1" x14ac:dyDescent="0.25">
      <c r="A27" s="77"/>
      <c r="B27" s="94" t="s">
        <v>458</v>
      </c>
      <c r="C27" s="94" t="s">
        <v>459</v>
      </c>
      <c r="D27" s="94" t="s">
        <v>349</v>
      </c>
      <c r="E27" s="91"/>
      <c r="F27" s="91">
        <v>17</v>
      </c>
      <c r="G27" s="91"/>
      <c r="H27" s="91"/>
      <c r="I27" s="91"/>
      <c r="J27" s="91"/>
      <c r="K27" s="91">
        <v>7</v>
      </c>
      <c r="L27" s="208">
        <f t="shared" si="0"/>
        <v>24</v>
      </c>
      <c r="M27" s="79"/>
      <c r="N27">
        <f t="shared" si="1"/>
        <v>2</v>
      </c>
      <c r="O27">
        <f t="shared" si="2"/>
        <v>0</v>
      </c>
      <c r="P27" s="79"/>
      <c r="Q27" s="79"/>
      <c r="R27" s="79"/>
      <c r="S27" s="79"/>
      <c r="T27" s="79"/>
      <c r="U27" s="79"/>
      <c r="V27" s="79"/>
    </row>
    <row r="28" spans="1:22" ht="15" customHeight="1" x14ac:dyDescent="0.25">
      <c r="A28" s="77"/>
      <c r="B28" s="94" t="s">
        <v>421</v>
      </c>
      <c r="C28" s="94" t="s">
        <v>422</v>
      </c>
      <c r="D28" s="98" t="s">
        <v>433</v>
      </c>
      <c r="E28" s="91">
        <v>7</v>
      </c>
      <c r="F28" s="91"/>
      <c r="G28" s="91"/>
      <c r="H28" s="91"/>
      <c r="I28" s="91"/>
      <c r="J28" s="91"/>
      <c r="K28" s="91">
        <v>15</v>
      </c>
      <c r="L28" s="208">
        <f t="shared" si="0"/>
        <v>22</v>
      </c>
      <c r="M28" s="79"/>
      <c r="N28">
        <f t="shared" si="1"/>
        <v>2</v>
      </c>
      <c r="O28">
        <f t="shared" si="2"/>
        <v>0</v>
      </c>
      <c r="P28" s="79"/>
      <c r="Q28" s="79"/>
      <c r="R28" s="79"/>
      <c r="S28" s="79"/>
      <c r="T28" s="79"/>
      <c r="U28" s="79"/>
      <c r="V28" s="79"/>
    </row>
    <row r="29" spans="1:22" ht="15" customHeight="1" x14ac:dyDescent="0.25">
      <c r="A29" s="77"/>
      <c r="B29" s="94" t="s">
        <v>414</v>
      </c>
      <c r="C29" s="94" t="s">
        <v>415</v>
      </c>
      <c r="D29" s="98" t="s">
        <v>437</v>
      </c>
      <c r="E29" s="91">
        <v>13</v>
      </c>
      <c r="F29" s="91">
        <v>8</v>
      </c>
      <c r="G29" s="91"/>
      <c r="H29" s="91"/>
      <c r="I29" s="91"/>
      <c r="J29" s="91"/>
      <c r="K29" s="91"/>
      <c r="L29" s="208">
        <f t="shared" si="0"/>
        <v>21</v>
      </c>
      <c r="M29" s="79"/>
      <c r="N29">
        <f t="shared" si="1"/>
        <v>2</v>
      </c>
      <c r="O29">
        <f t="shared" si="2"/>
        <v>0</v>
      </c>
      <c r="P29" s="79"/>
      <c r="Q29" s="79"/>
      <c r="R29" s="79"/>
      <c r="S29" s="79"/>
      <c r="T29" s="79"/>
      <c r="U29" s="79"/>
      <c r="V29" s="79"/>
    </row>
    <row r="30" spans="1:22" ht="15" customHeight="1" x14ac:dyDescent="0.25">
      <c r="A30" s="77"/>
      <c r="B30" s="94" t="s">
        <v>408</v>
      </c>
      <c r="C30" s="94" t="s">
        <v>409</v>
      </c>
      <c r="D30" s="98" t="s">
        <v>140</v>
      </c>
      <c r="E30" s="91">
        <v>19</v>
      </c>
      <c r="F30" s="91"/>
      <c r="G30" s="91"/>
      <c r="H30" s="91"/>
      <c r="I30" s="91"/>
      <c r="J30" s="91"/>
      <c r="K30" s="91"/>
      <c r="L30" s="208">
        <f t="shared" si="0"/>
        <v>19</v>
      </c>
      <c r="M30" s="79"/>
      <c r="N30">
        <f t="shared" si="1"/>
        <v>1</v>
      </c>
      <c r="O30">
        <f t="shared" si="2"/>
        <v>0</v>
      </c>
      <c r="P30" s="79"/>
      <c r="Q30" s="79"/>
      <c r="R30" s="79"/>
      <c r="S30" s="79"/>
      <c r="T30" s="79"/>
      <c r="U30" s="79"/>
      <c r="V30" s="79"/>
    </row>
    <row r="31" spans="1:22" ht="15" customHeight="1" x14ac:dyDescent="0.25">
      <c r="A31" s="77"/>
      <c r="B31" s="94" t="s">
        <v>468</v>
      </c>
      <c r="C31" s="94" t="s">
        <v>469</v>
      </c>
      <c r="D31" s="98" t="s">
        <v>322</v>
      </c>
      <c r="E31" s="91"/>
      <c r="F31" s="91">
        <v>5</v>
      </c>
      <c r="G31" s="91"/>
      <c r="H31" s="91"/>
      <c r="I31" s="91">
        <v>5</v>
      </c>
      <c r="J31" s="91">
        <v>2</v>
      </c>
      <c r="K31" s="91">
        <v>6</v>
      </c>
      <c r="L31" s="208">
        <f t="shared" si="0"/>
        <v>18</v>
      </c>
      <c r="M31" s="79"/>
      <c r="N31">
        <f t="shared" si="1"/>
        <v>4</v>
      </c>
      <c r="O31">
        <f t="shared" si="2"/>
        <v>0</v>
      </c>
      <c r="P31" s="79"/>
      <c r="Q31" s="79"/>
      <c r="R31" s="79"/>
      <c r="S31" s="79"/>
      <c r="T31" s="79"/>
      <c r="U31" s="79"/>
      <c r="V31" s="79"/>
    </row>
    <row r="32" spans="1:22" ht="15" customHeight="1" x14ac:dyDescent="0.25">
      <c r="A32" s="77"/>
      <c r="B32" s="216" t="s">
        <v>507</v>
      </c>
      <c r="C32" s="216" t="s">
        <v>508</v>
      </c>
      <c r="D32" s="217" t="s">
        <v>70</v>
      </c>
      <c r="E32" s="105"/>
      <c r="F32" s="105"/>
      <c r="G32" s="105">
        <v>7</v>
      </c>
      <c r="H32" s="105"/>
      <c r="I32" s="105">
        <v>4</v>
      </c>
      <c r="J32" s="105"/>
      <c r="K32" s="105"/>
      <c r="L32" s="208">
        <f t="shared" si="0"/>
        <v>11</v>
      </c>
      <c r="M32" s="79"/>
      <c r="N32">
        <f t="shared" si="1"/>
        <v>2</v>
      </c>
      <c r="O32">
        <f t="shared" si="2"/>
        <v>0</v>
      </c>
      <c r="P32" s="79"/>
      <c r="Q32" s="79"/>
      <c r="R32" s="79"/>
      <c r="S32" s="79"/>
      <c r="T32" s="79"/>
      <c r="U32" s="79"/>
      <c r="V32" s="79"/>
    </row>
    <row r="33" spans="1:22" ht="15" customHeight="1" x14ac:dyDescent="0.25">
      <c r="A33" s="77"/>
      <c r="B33" s="94" t="s">
        <v>470</v>
      </c>
      <c r="C33" s="94" t="s">
        <v>471</v>
      </c>
      <c r="D33" s="98" t="s">
        <v>472</v>
      </c>
      <c r="E33" s="91"/>
      <c r="F33" s="91">
        <v>4</v>
      </c>
      <c r="G33" s="91"/>
      <c r="H33" s="91"/>
      <c r="I33" s="91"/>
      <c r="J33" s="91">
        <v>7</v>
      </c>
      <c r="K33" s="91"/>
      <c r="L33" s="208">
        <f t="shared" si="0"/>
        <v>11</v>
      </c>
      <c r="M33" s="79"/>
      <c r="N33">
        <f t="shared" si="1"/>
        <v>2</v>
      </c>
      <c r="O33">
        <f t="shared" si="2"/>
        <v>0</v>
      </c>
      <c r="P33" s="79"/>
      <c r="Q33" s="79"/>
      <c r="R33" s="79"/>
      <c r="S33" s="79"/>
      <c r="T33" s="79"/>
      <c r="U33" s="79"/>
      <c r="V33" s="79"/>
    </row>
    <row r="34" spans="1:22" ht="15" customHeight="1" x14ac:dyDescent="0.25">
      <c r="A34" s="77"/>
      <c r="B34" s="94" t="s">
        <v>544</v>
      </c>
      <c r="C34" s="94" t="s">
        <v>552</v>
      </c>
      <c r="D34" s="98" t="s">
        <v>456</v>
      </c>
      <c r="E34" s="215"/>
      <c r="F34" s="215"/>
      <c r="G34" s="215"/>
      <c r="H34" s="215"/>
      <c r="I34" s="215">
        <v>8</v>
      </c>
      <c r="J34" s="215"/>
      <c r="K34" s="215"/>
      <c r="L34" s="208">
        <f t="shared" si="0"/>
        <v>8</v>
      </c>
      <c r="M34" s="79"/>
      <c r="N34">
        <f t="shared" si="1"/>
        <v>1</v>
      </c>
      <c r="O34">
        <f t="shared" si="2"/>
        <v>0</v>
      </c>
      <c r="P34" s="79"/>
      <c r="Q34" s="79"/>
      <c r="R34" s="79"/>
      <c r="S34" s="79"/>
      <c r="T34" s="79"/>
      <c r="U34" s="79"/>
      <c r="V34" s="79"/>
    </row>
    <row r="35" spans="1:22" ht="15" customHeight="1" x14ac:dyDescent="0.25">
      <c r="A35" s="77"/>
      <c r="B35" s="94" t="s">
        <v>504</v>
      </c>
      <c r="C35" s="94" t="s">
        <v>505</v>
      </c>
      <c r="D35" s="98" t="s">
        <v>506</v>
      </c>
      <c r="E35" s="91"/>
      <c r="F35" s="91"/>
      <c r="G35" s="91">
        <v>8</v>
      </c>
      <c r="H35" s="91"/>
      <c r="I35" s="91"/>
      <c r="J35" s="91"/>
      <c r="K35" s="91"/>
      <c r="L35" s="208">
        <f t="shared" si="0"/>
        <v>8</v>
      </c>
      <c r="M35" s="79"/>
      <c r="N35">
        <f t="shared" si="1"/>
        <v>1</v>
      </c>
      <c r="O35">
        <f t="shared" si="2"/>
        <v>0</v>
      </c>
      <c r="P35" s="79"/>
      <c r="Q35" s="79"/>
      <c r="R35" s="79"/>
      <c r="S35" s="79"/>
      <c r="T35" s="79"/>
      <c r="U35" s="79"/>
      <c r="V35" s="79"/>
    </row>
    <row r="36" spans="1:22" ht="15" customHeight="1" x14ac:dyDescent="0.25">
      <c r="A36" s="77"/>
      <c r="B36" s="94" t="s">
        <v>563</v>
      </c>
      <c r="C36" s="94" t="s">
        <v>564</v>
      </c>
      <c r="D36" s="98" t="s">
        <v>548</v>
      </c>
      <c r="E36" s="215"/>
      <c r="F36" s="215"/>
      <c r="G36" s="215"/>
      <c r="H36" s="215"/>
      <c r="I36" s="215"/>
      <c r="J36" s="215">
        <v>8</v>
      </c>
      <c r="K36" s="215"/>
      <c r="L36" s="208">
        <f t="shared" si="0"/>
        <v>8</v>
      </c>
      <c r="M36" s="79"/>
      <c r="N36">
        <f t="shared" si="1"/>
        <v>1</v>
      </c>
      <c r="O36">
        <f t="shared" si="2"/>
        <v>0</v>
      </c>
      <c r="P36" s="79"/>
      <c r="Q36" s="79"/>
      <c r="R36" s="79"/>
      <c r="S36" s="79"/>
      <c r="T36" s="79"/>
      <c r="U36" s="79"/>
      <c r="V36" s="79"/>
    </row>
    <row r="37" spans="1:22" ht="15" customHeight="1" x14ac:dyDescent="0.25">
      <c r="A37" s="77"/>
      <c r="B37" s="94" t="s">
        <v>465</v>
      </c>
      <c r="C37" s="94" t="s">
        <v>466</v>
      </c>
      <c r="D37" s="98" t="s">
        <v>467</v>
      </c>
      <c r="E37" s="91"/>
      <c r="F37" s="91">
        <v>6</v>
      </c>
      <c r="G37" s="91"/>
      <c r="H37" s="91"/>
      <c r="I37" s="91"/>
      <c r="J37" s="91"/>
      <c r="K37" s="91"/>
      <c r="L37" s="209">
        <f t="shared" si="0"/>
        <v>6</v>
      </c>
      <c r="M37" s="79"/>
      <c r="N37">
        <f t="shared" si="1"/>
        <v>1</v>
      </c>
      <c r="O37">
        <f t="shared" si="2"/>
        <v>0</v>
      </c>
      <c r="P37" s="79"/>
      <c r="Q37" s="79"/>
      <c r="R37" s="79"/>
      <c r="S37" s="79"/>
      <c r="T37" s="79"/>
      <c r="U37" s="79"/>
      <c r="V37" s="79"/>
    </row>
    <row r="38" spans="1:22" ht="15" customHeight="1" x14ac:dyDescent="0.25">
      <c r="A38" s="77"/>
      <c r="B38" s="94" t="s">
        <v>515</v>
      </c>
      <c r="C38" s="94" t="s">
        <v>516</v>
      </c>
      <c r="D38" s="98" t="s">
        <v>100</v>
      </c>
      <c r="E38" s="215"/>
      <c r="F38" s="215"/>
      <c r="G38" s="215">
        <v>2</v>
      </c>
      <c r="H38" s="215"/>
      <c r="I38" s="215">
        <v>3</v>
      </c>
      <c r="J38" s="215"/>
      <c r="K38" s="215"/>
      <c r="L38" s="209">
        <f t="shared" si="0"/>
        <v>5</v>
      </c>
      <c r="M38" s="79"/>
      <c r="N38">
        <f t="shared" si="1"/>
        <v>2</v>
      </c>
      <c r="O38">
        <f t="shared" si="2"/>
        <v>0</v>
      </c>
      <c r="P38" s="79"/>
      <c r="Q38" s="79"/>
      <c r="R38" s="79"/>
      <c r="S38" s="79"/>
      <c r="T38" s="79"/>
      <c r="U38" s="79"/>
      <c r="V38" s="79"/>
    </row>
    <row r="39" spans="1:22" ht="15" customHeight="1" x14ac:dyDescent="0.25">
      <c r="A39" s="77"/>
      <c r="B39" s="94" t="s">
        <v>509</v>
      </c>
      <c r="C39" s="94" t="s">
        <v>510</v>
      </c>
      <c r="D39" s="98" t="s">
        <v>17</v>
      </c>
      <c r="E39" s="91"/>
      <c r="F39" s="91"/>
      <c r="G39" s="91">
        <v>5</v>
      </c>
      <c r="H39" s="91"/>
      <c r="I39" s="91"/>
      <c r="J39" s="91"/>
      <c r="K39" s="91"/>
      <c r="L39" s="210">
        <f t="shared" si="0"/>
        <v>5</v>
      </c>
      <c r="M39" s="79"/>
      <c r="N39">
        <f t="shared" si="1"/>
        <v>1</v>
      </c>
      <c r="O39">
        <f t="shared" si="2"/>
        <v>0</v>
      </c>
      <c r="P39" s="79"/>
      <c r="Q39" s="79"/>
      <c r="R39" s="79"/>
      <c r="S39" s="79"/>
      <c r="T39" s="79"/>
      <c r="U39" s="79"/>
      <c r="V39" s="79"/>
    </row>
    <row r="40" spans="1:22" ht="15" customHeight="1" x14ac:dyDescent="0.25">
      <c r="A40" s="77"/>
      <c r="B40" s="94" t="s">
        <v>425</v>
      </c>
      <c r="C40" s="94" t="s">
        <v>426</v>
      </c>
      <c r="D40" s="98" t="s">
        <v>439</v>
      </c>
      <c r="E40" s="91">
        <v>5</v>
      </c>
      <c r="F40" s="91"/>
      <c r="G40" s="91"/>
      <c r="H40" s="91"/>
      <c r="I40" s="91"/>
      <c r="J40" s="91"/>
      <c r="K40" s="91"/>
      <c r="L40" s="210">
        <f t="shared" si="0"/>
        <v>5</v>
      </c>
      <c r="M40" s="79"/>
      <c r="N40">
        <f t="shared" si="1"/>
        <v>1</v>
      </c>
      <c r="O40">
        <f t="shared" si="2"/>
        <v>0</v>
      </c>
      <c r="P40" s="79"/>
      <c r="Q40" s="79"/>
      <c r="R40" s="79"/>
      <c r="S40" s="79"/>
      <c r="T40" s="79"/>
      <c r="U40" s="79"/>
      <c r="V40" s="79"/>
    </row>
    <row r="41" spans="1:22" ht="15" customHeight="1" x14ac:dyDescent="0.25">
      <c r="A41" s="77"/>
      <c r="B41" s="94" t="s">
        <v>511</v>
      </c>
      <c r="C41" s="94" t="s">
        <v>512</v>
      </c>
      <c r="D41" s="94" t="s">
        <v>247</v>
      </c>
      <c r="E41" s="91"/>
      <c r="F41" s="91"/>
      <c r="G41" s="91">
        <v>4</v>
      </c>
      <c r="H41" s="91"/>
      <c r="I41" s="91"/>
      <c r="J41" s="91"/>
      <c r="K41" s="91"/>
      <c r="L41" s="210">
        <f t="shared" si="0"/>
        <v>4</v>
      </c>
      <c r="M41" s="79"/>
      <c r="N41">
        <f t="shared" si="1"/>
        <v>1</v>
      </c>
      <c r="O41">
        <f t="shared" si="2"/>
        <v>0</v>
      </c>
      <c r="P41" s="79"/>
      <c r="Q41" s="79"/>
      <c r="R41" s="79"/>
      <c r="S41" s="79"/>
      <c r="T41" s="79"/>
      <c r="U41" s="79"/>
      <c r="V41" s="79"/>
    </row>
    <row r="42" spans="1:22" ht="15" customHeight="1" x14ac:dyDescent="0.25">
      <c r="A42" s="77"/>
      <c r="B42" s="94" t="s">
        <v>546</v>
      </c>
      <c r="C42" s="94" t="s">
        <v>562</v>
      </c>
      <c r="D42" s="98" t="s">
        <v>548</v>
      </c>
      <c r="E42" s="215"/>
      <c r="F42" s="215"/>
      <c r="G42" s="215"/>
      <c r="H42" s="215">
        <v>3</v>
      </c>
      <c r="I42" s="215"/>
      <c r="J42" s="215"/>
      <c r="K42" s="215"/>
      <c r="L42" s="210">
        <f t="shared" si="0"/>
        <v>3</v>
      </c>
      <c r="M42" s="79"/>
      <c r="N42">
        <f t="shared" si="1"/>
        <v>1</v>
      </c>
      <c r="O42">
        <f t="shared" si="2"/>
        <v>0</v>
      </c>
      <c r="P42" s="79"/>
      <c r="Q42" s="79"/>
      <c r="R42" s="79"/>
      <c r="S42" s="79"/>
      <c r="T42" s="79"/>
      <c r="U42" s="79"/>
      <c r="V42" s="79"/>
    </row>
    <row r="43" spans="1:22" ht="15" customHeight="1" x14ac:dyDescent="0.25">
      <c r="A43" s="77"/>
      <c r="B43" s="94" t="s">
        <v>513</v>
      </c>
      <c r="C43" s="94" t="s">
        <v>514</v>
      </c>
      <c r="D43" s="98" t="s">
        <v>139</v>
      </c>
      <c r="E43" s="215"/>
      <c r="F43" s="215"/>
      <c r="G43" s="215">
        <v>3</v>
      </c>
      <c r="H43" s="215"/>
      <c r="I43" s="215"/>
      <c r="J43" s="215"/>
      <c r="K43" s="215"/>
      <c r="L43" s="210">
        <f t="shared" si="0"/>
        <v>3</v>
      </c>
      <c r="M43" s="79"/>
      <c r="N43">
        <f t="shared" ref="N43:N47" si="3">COUNT(E43:K43)</f>
        <v>1</v>
      </c>
      <c r="O43">
        <f t="shared" ref="O43:O47" si="4">IF(N43&gt;4,"  huom",0)</f>
        <v>0</v>
      </c>
      <c r="P43" s="79"/>
      <c r="Q43" s="79"/>
      <c r="R43" s="79"/>
      <c r="S43" s="79"/>
      <c r="T43" s="79"/>
      <c r="U43" s="79"/>
      <c r="V43" s="79"/>
    </row>
    <row r="44" spans="1:22" ht="15" customHeight="1" x14ac:dyDescent="0.25">
      <c r="A44" s="77"/>
      <c r="B44" s="94" t="s">
        <v>473</v>
      </c>
      <c r="C44" s="94" t="s">
        <v>474</v>
      </c>
      <c r="D44" s="98" t="s">
        <v>475</v>
      </c>
      <c r="E44" s="215"/>
      <c r="F44" s="215">
        <v>3</v>
      </c>
      <c r="G44" s="215"/>
      <c r="H44" s="215"/>
      <c r="I44" s="215"/>
      <c r="J44" s="215"/>
      <c r="K44" s="215"/>
      <c r="L44" s="210">
        <f t="shared" si="0"/>
        <v>3</v>
      </c>
      <c r="M44" s="79"/>
      <c r="N44">
        <f t="shared" si="3"/>
        <v>1</v>
      </c>
      <c r="O44">
        <f t="shared" si="4"/>
        <v>0</v>
      </c>
      <c r="P44" s="79"/>
      <c r="Q44" s="79"/>
      <c r="R44" s="79"/>
      <c r="S44" s="79"/>
      <c r="T44" s="79"/>
      <c r="U44" s="79"/>
      <c r="V44" s="79"/>
    </row>
    <row r="45" spans="1:22" ht="15" customHeight="1" x14ac:dyDescent="0.25">
      <c r="A45" s="77"/>
      <c r="B45" s="94" t="s">
        <v>81</v>
      </c>
      <c r="C45" s="94" t="s">
        <v>429</v>
      </c>
      <c r="D45" s="94" t="s">
        <v>89</v>
      </c>
      <c r="E45" s="91">
        <v>3</v>
      </c>
      <c r="F45" s="91"/>
      <c r="G45" s="91"/>
      <c r="H45" s="91"/>
      <c r="I45" s="91"/>
      <c r="J45" s="91"/>
      <c r="K45" s="91"/>
      <c r="L45" s="210">
        <f t="shared" si="0"/>
        <v>3</v>
      </c>
      <c r="M45" s="79"/>
      <c r="N45">
        <f t="shared" si="3"/>
        <v>1</v>
      </c>
      <c r="O45">
        <f t="shared" si="4"/>
        <v>0</v>
      </c>
      <c r="P45" s="79"/>
      <c r="Q45" s="79"/>
      <c r="R45" s="79"/>
      <c r="S45" s="79"/>
      <c r="T45" s="79"/>
      <c r="U45" s="79"/>
      <c r="V45" s="79"/>
    </row>
    <row r="46" spans="1:22" ht="15" customHeight="1" x14ac:dyDescent="0.25">
      <c r="A46" s="77"/>
      <c r="B46" s="94" t="s">
        <v>544</v>
      </c>
      <c r="C46" s="94" t="s">
        <v>547</v>
      </c>
      <c r="D46" s="98" t="s">
        <v>456</v>
      </c>
      <c r="E46" s="215"/>
      <c r="F46" s="215"/>
      <c r="G46" s="215"/>
      <c r="H46" s="215">
        <v>2</v>
      </c>
      <c r="I46" s="215"/>
      <c r="J46" s="215"/>
      <c r="K46" s="215"/>
      <c r="L46" s="210">
        <f t="shared" si="0"/>
        <v>2</v>
      </c>
      <c r="M46" s="79"/>
      <c r="N46">
        <f t="shared" si="3"/>
        <v>1</v>
      </c>
      <c r="O46">
        <f t="shared" si="4"/>
        <v>0</v>
      </c>
      <c r="P46" s="79"/>
      <c r="Q46" s="79"/>
      <c r="R46" s="79"/>
      <c r="S46" s="79"/>
      <c r="T46" s="79"/>
      <c r="U46" s="79"/>
      <c r="V46" s="79"/>
    </row>
    <row r="47" spans="1:22" ht="15" customHeight="1" x14ac:dyDescent="0.25">
      <c r="A47" s="77"/>
      <c r="B47" s="94"/>
      <c r="C47" s="94"/>
      <c r="D47" s="98"/>
      <c r="E47" s="215"/>
      <c r="F47" s="215"/>
      <c r="G47" s="215"/>
      <c r="H47" s="215"/>
      <c r="I47" s="215"/>
      <c r="J47" s="215"/>
      <c r="K47" s="215"/>
      <c r="L47" s="210">
        <f t="shared" ref="L47" si="5">SUM(E47:K47)</f>
        <v>0</v>
      </c>
      <c r="M47" s="79"/>
      <c r="N47">
        <f t="shared" si="3"/>
        <v>0</v>
      </c>
      <c r="O47">
        <f t="shared" si="4"/>
        <v>0</v>
      </c>
      <c r="P47" s="79"/>
      <c r="Q47" s="79"/>
      <c r="R47" s="79"/>
      <c r="S47" s="79"/>
      <c r="T47" s="79"/>
      <c r="U47" s="79"/>
      <c r="V47" s="79"/>
    </row>
    <row r="48" spans="1:22" ht="15" customHeight="1" x14ac:dyDescent="0.25">
      <c r="A48" s="77"/>
      <c r="D48" s="138"/>
      <c r="E48" s="171"/>
      <c r="F48" s="171"/>
      <c r="G48" s="171"/>
      <c r="H48" s="171"/>
      <c r="I48" s="171"/>
      <c r="J48" s="171"/>
      <c r="K48" s="171"/>
      <c r="L48" s="211"/>
      <c r="M48" s="79"/>
      <c r="P48" s="79"/>
      <c r="Q48" s="79"/>
      <c r="R48" s="79"/>
      <c r="S48" s="79"/>
      <c r="T48" s="79"/>
      <c r="U48" s="79"/>
      <c r="V48" s="79"/>
    </row>
    <row r="50" spans="1:22" ht="15" customHeight="1" x14ac:dyDescent="0.25">
      <c r="A50" s="77"/>
      <c r="B50" s="212" t="s">
        <v>221</v>
      </c>
      <c r="C50" s="213"/>
      <c r="D50" s="214"/>
      <c r="E50" s="171"/>
      <c r="F50" s="171"/>
      <c r="G50" s="171"/>
      <c r="H50" s="171"/>
      <c r="I50" s="171"/>
      <c r="J50" s="171"/>
      <c r="K50" s="171"/>
      <c r="L50" s="211"/>
      <c r="M50" s="79"/>
      <c r="P50" s="79"/>
      <c r="Q50" s="79"/>
      <c r="R50" s="79"/>
      <c r="S50" s="79"/>
      <c r="T50" s="79"/>
      <c r="U50" s="79"/>
      <c r="V50" s="79"/>
    </row>
    <row r="51" spans="1:22" ht="15" customHeight="1" x14ac:dyDescent="0.25">
      <c r="A51" s="77">
        <v>1</v>
      </c>
      <c r="B51" s="239" t="s">
        <v>405</v>
      </c>
      <c r="C51" s="239" t="s">
        <v>406</v>
      </c>
      <c r="D51" s="240" t="s">
        <v>407</v>
      </c>
      <c r="E51" s="77"/>
      <c r="F51" s="77"/>
      <c r="G51" s="77"/>
      <c r="H51" s="77"/>
      <c r="I51" s="77"/>
      <c r="J51" s="77"/>
      <c r="K51" s="77"/>
      <c r="L51" s="203"/>
      <c r="M51" s="79"/>
      <c r="N51" s="79"/>
      <c r="O51" s="79"/>
      <c r="P51" s="79"/>
      <c r="Q51" s="79"/>
      <c r="R51" s="79"/>
      <c r="S51" s="79"/>
      <c r="T51" s="79"/>
      <c r="U51" s="79"/>
      <c r="V51" s="79"/>
    </row>
    <row r="52" spans="1:22" ht="15" customHeight="1" x14ac:dyDescent="0.25">
      <c r="A52" s="80">
        <v>2</v>
      </c>
      <c r="B52" s="239" t="s">
        <v>559</v>
      </c>
      <c r="C52" s="239" t="s">
        <v>498</v>
      </c>
      <c r="D52" s="240" t="s">
        <v>499</v>
      </c>
      <c r="E52" s="77"/>
      <c r="F52" s="77"/>
      <c r="G52" s="77"/>
      <c r="H52" s="77"/>
      <c r="I52" s="77"/>
      <c r="J52" s="77"/>
      <c r="K52" s="77"/>
      <c r="L52" s="203"/>
      <c r="M52" s="79"/>
      <c r="N52" s="79"/>
      <c r="O52" s="79"/>
      <c r="P52" s="79"/>
      <c r="Q52" s="79"/>
      <c r="R52" s="79"/>
      <c r="S52" s="79"/>
      <c r="T52" s="79"/>
      <c r="U52" s="79"/>
      <c r="V52" s="79"/>
    </row>
    <row r="53" spans="1:22" ht="15" customHeight="1" x14ac:dyDescent="0.25">
      <c r="A53" s="80">
        <v>3</v>
      </c>
      <c r="B53" s="239" t="s">
        <v>430</v>
      </c>
      <c r="C53" s="239" t="s">
        <v>431</v>
      </c>
      <c r="D53" s="240" t="s">
        <v>434</v>
      </c>
      <c r="E53" s="77"/>
      <c r="F53" s="77"/>
      <c r="G53" s="77"/>
      <c r="H53" s="77"/>
      <c r="I53" s="77"/>
      <c r="J53" s="77"/>
      <c r="K53" s="77"/>
      <c r="L53" s="203"/>
      <c r="M53" s="79"/>
      <c r="N53" s="79"/>
      <c r="O53" s="79"/>
      <c r="P53" s="79"/>
      <c r="Q53" s="79"/>
      <c r="R53" s="79"/>
      <c r="S53" s="79"/>
      <c r="T53" s="79"/>
      <c r="U53" s="79"/>
      <c r="V53" s="79"/>
    </row>
    <row r="54" spans="1:22" ht="15" customHeight="1" x14ac:dyDescent="0.25">
      <c r="A54" s="77">
        <v>4</v>
      </c>
      <c r="B54" s="236" t="s">
        <v>135</v>
      </c>
      <c r="C54" s="236" t="s">
        <v>136</v>
      </c>
      <c r="D54" s="237" t="s">
        <v>139</v>
      </c>
      <c r="E54" s="77"/>
      <c r="F54" s="77"/>
      <c r="G54" s="77"/>
      <c r="H54" s="77"/>
      <c r="I54" s="77"/>
      <c r="J54" s="77"/>
      <c r="K54" s="77"/>
      <c r="L54" s="203"/>
      <c r="M54" s="79"/>
      <c r="N54" s="79"/>
      <c r="O54" s="79"/>
      <c r="P54" s="79"/>
      <c r="Q54" s="79"/>
      <c r="R54" s="79"/>
      <c r="S54" s="79"/>
      <c r="T54" s="79"/>
      <c r="U54" s="79"/>
      <c r="V54" s="79"/>
    </row>
    <row r="55" spans="1:22" ht="15" customHeight="1" x14ac:dyDescent="0.25">
      <c r="A55" s="77">
        <v>5</v>
      </c>
      <c r="B55" s="239" t="s">
        <v>412</v>
      </c>
      <c r="C55" s="239" t="s">
        <v>413</v>
      </c>
      <c r="D55" s="240" t="s">
        <v>438</v>
      </c>
      <c r="E55" s="77"/>
      <c r="F55" s="77"/>
      <c r="G55" s="77"/>
      <c r="H55" s="77"/>
      <c r="I55" s="77"/>
      <c r="J55" s="77"/>
      <c r="K55" s="77"/>
      <c r="L55" s="203"/>
      <c r="M55" s="79"/>
      <c r="N55" s="79"/>
      <c r="O55" s="79"/>
      <c r="P55" s="79"/>
      <c r="Q55" s="79"/>
      <c r="R55" s="79"/>
      <c r="S55" s="79"/>
      <c r="T55" s="79"/>
      <c r="U55" s="79"/>
      <c r="V55" s="79"/>
    </row>
    <row r="56" spans="1:22" x14ac:dyDescent="0.25">
      <c r="A56" s="77">
        <v>6</v>
      </c>
      <c r="B56" s="239" t="s">
        <v>416</v>
      </c>
      <c r="C56" s="239" t="s">
        <v>462</v>
      </c>
      <c r="D56" s="240" t="s">
        <v>435</v>
      </c>
    </row>
    <row r="57" spans="1:22" x14ac:dyDescent="0.25">
      <c r="A57" s="77">
        <v>7</v>
      </c>
      <c r="B57" s="239" t="s">
        <v>463</v>
      </c>
      <c r="C57" s="239" t="s">
        <v>411</v>
      </c>
      <c r="D57" s="240" t="s">
        <v>432</v>
      </c>
    </row>
  </sheetData>
  <sortState xmlns:xlrd2="http://schemas.microsoft.com/office/spreadsheetml/2017/richdata2" ref="A9:L15">
    <sortCondition ref="A9:A1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AB43F-0AF2-4E37-ADB0-632E297BCC4D}">
  <dimension ref="A1:G25"/>
  <sheetViews>
    <sheetView workbookViewId="0">
      <selection activeCell="A4" sqref="A4"/>
    </sheetView>
  </sheetViews>
  <sheetFormatPr defaultColWidth="9.140625" defaultRowHeight="15" x14ac:dyDescent="0.25"/>
  <cols>
    <col min="1" max="1" width="4.7109375" customWidth="1"/>
    <col min="2" max="2" width="22.5703125" customWidth="1"/>
    <col min="3" max="3" width="27.5703125" customWidth="1"/>
    <col min="4" max="4" width="11.5703125" customWidth="1"/>
    <col min="5" max="5" width="15.42578125" style="218" bestFit="1" customWidth="1"/>
    <col min="6" max="6" width="16.42578125" style="218" bestFit="1" customWidth="1"/>
    <col min="7" max="7" width="9.140625" style="218"/>
  </cols>
  <sheetData>
    <row r="1" spans="1:7" ht="18.75" x14ac:dyDescent="0.3">
      <c r="B1" s="78" t="s">
        <v>225</v>
      </c>
    </row>
    <row r="2" spans="1:7" ht="15" customHeight="1" x14ac:dyDescent="0.25">
      <c r="B2" s="87" t="s">
        <v>169</v>
      </c>
    </row>
    <row r="3" spans="1:7" x14ac:dyDescent="0.25">
      <c r="E3" t="s">
        <v>228</v>
      </c>
    </row>
    <row r="4" spans="1:7" x14ac:dyDescent="0.25">
      <c r="B4" s="187"/>
    </row>
    <row r="5" spans="1:7" x14ac:dyDescent="0.25">
      <c r="E5" s="219" t="s">
        <v>226</v>
      </c>
      <c r="F5" s="219" t="s">
        <v>227</v>
      </c>
      <c r="G5" s="219" t="s">
        <v>6</v>
      </c>
    </row>
    <row r="6" spans="1:7" x14ac:dyDescent="0.25">
      <c r="A6" s="220">
        <v>1</v>
      </c>
      <c r="B6" s="94" t="s">
        <v>276</v>
      </c>
      <c r="C6" s="94" t="s">
        <v>277</v>
      </c>
      <c r="D6" s="94" t="s">
        <v>108</v>
      </c>
      <c r="E6" s="221">
        <v>67.5</v>
      </c>
      <c r="F6" s="221">
        <v>68.832999999999998</v>
      </c>
      <c r="G6" s="221">
        <f t="shared" ref="G6:G25" si="0">E6+F6</f>
        <v>136.333</v>
      </c>
    </row>
    <row r="7" spans="1:7" x14ac:dyDescent="0.25">
      <c r="A7" s="220">
        <v>2</v>
      </c>
      <c r="B7" s="94" t="s">
        <v>268</v>
      </c>
      <c r="C7" s="94" t="s">
        <v>269</v>
      </c>
      <c r="D7" s="94" t="s">
        <v>23</v>
      </c>
      <c r="E7" s="221">
        <v>68.186000000000007</v>
      </c>
      <c r="F7" s="221">
        <v>67.332999999999998</v>
      </c>
      <c r="G7" s="221">
        <f t="shared" si="0"/>
        <v>135.51900000000001</v>
      </c>
    </row>
    <row r="8" spans="1:7" x14ac:dyDescent="0.25">
      <c r="A8" s="220">
        <v>3</v>
      </c>
      <c r="B8" s="94" t="s">
        <v>278</v>
      </c>
      <c r="C8" s="94" t="s">
        <v>279</v>
      </c>
      <c r="D8" s="94" t="s">
        <v>167</v>
      </c>
      <c r="E8" s="221">
        <v>63.332999999999998</v>
      </c>
      <c r="F8" s="221">
        <v>69.266999999999996</v>
      </c>
      <c r="G8" s="221">
        <f t="shared" si="0"/>
        <v>132.6</v>
      </c>
    </row>
    <row r="9" spans="1:7" x14ac:dyDescent="0.25">
      <c r="A9" s="220">
        <v>4</v>
      </c>
      <c r="B9" s="94" t="s">
        <v>539</v>
      </c>
      <c r="C9" s="94" t="s">
        <v>540</v>
      </c>
      <c r="D9" s="94" t="s">
        <v>33</v>
      </c>
      <c r="E9" s="221">
        <v>64.215999999999994</v>
      </c>
      <c r="F9" s="221">
        <v>63.957999999999998</v>
      </c>
      <c r="G9" s="221">
        <f t="shared" si="0"/>
        <v>128.17399999999998</v>
      </c>
    </row>
    <row r="10" spans="1:7" x14ac:dyDescent="0.25">
      <c r="A10" s="220">
        <v>5</v>
      </c>
      <c r="B10" s="94" t="s">
        <v>590</v>
      </c>
      <c r="C10" s="94" t="s">
        <v>591</v>
      </c>
      <c r="D10" s="36" t="s">
        <v>33</v>
      </c>
      <c r="E10" s="221">
        <v>59.067999999999998</v>
      </c>
      <c r="F10" s="221">
        <v>63.158000000000001</v>
      </c>
      <c r="G10" s="221">
        <f t="shared" si="0"/>
        <v>122.226</v>
      </c>
    </row>
    <row r="11" spans="1:7" x14ac:dyDescent="0.25">
      <c r="A11" s="220">
        <v>6</v>
      </c>
      <c r="B11" s="94" t="s">
        <v>592</v>
      </c>
      <c r="C11" s="94" t="s">
        <v>593</v>
      </c>
      <c r="D11" s="36" t="s">
        <v>438</v>
      </c>
      <c r="E11" s="221">
        <v>58.430999999999997</v>
      </c>
      <c r="F11" s="221">
        <v>60.841999999999999</v>
      </c>
      <c r="G11" s="221">
        <f t="shared" si="0"/>
        <v>119.273</v>
      </c>
    </row>
    <row r="12" spans="1:7" x14ac:dyDescent="0.25">
      <c r="A12" s="220">
        <v>7</v>
      </c>
      <c r="B12" s="94" t="s">
        <v>113</v>
      </c>
      <c r="C12" s="94" t="s">
        <v>114</v>
      </c>
      <c r="D12" s="94" t="s">
        <v>70</v>
      </c>
      <c r="E12" s="221">
        <v>35.735999999999997</v>
      </c>
      <c r="F12" s="221">
        <v>68.099999999999994</v>
      </c>
      <c r="G12" s="221">
        <f t="shared" si="0"/>
        <v>103.83599999999998</v>
      </c>
    </row>
    <row r="13" spans="1:7" x14ac:dyDescent="0.25">
      <c r="A13" s="220"/>
      <c r="B13" s="94" t="s">
        <v>50</v>
      </c>
      <c r="C13" s="94" t="s">
        <v>162</v>
      </c>
      <c r="D13" s="94" t="s">
        <v>141</v>
      </c>
      <c r="E13" s="221">
        <v>65.834000000000003</v>
      </c>
      <c r="F13" s="221"/>
      <c r="G13" s="221">
        <f t="shared" si="0"/>
        <v>65.834000000000003</v>
      </c>
    </row>
    <row r="14" spans="1:7" x14ac:dyDescent="0.25">
      <c r="A14" s="220"/>
      <c r="B14" s="94" t="s">
        <v>579</v>
      </c>
      <c r="C14" s="94" t="s">
        <v>148</v>
      </c>
      <c r="D14" s="94" t="s">
        <v>149</v>
      </c>
      <c r="E14" s="221">
        <v>65.686000000000007</v>
      </c>
      <c r="F14" s="221"/>
      <c r="G14" s="221">
        <f t="shared" si="0"/>
        <v>65.686000000000007</v>
      </c>
    </row>
    <row r="15" spans="1:7" x14ac:dyDescent="0.25">
      <c r="A15" s="220"/>
      <c r="B15" s="94" t="s">
        <v>165</v>
      </c>
      <c r="C15" s="94" t="s">
        <v>166</v>
      </c>
      <c r="D15" s="94" t="s">
        <v>168</v>
      </c>
      <c r="E15" s="221">
        <v>65.489999999999995</v>
      </c>
      <c r="F15" s="221"/>
      <c r="G15" s="221">
        <f t="shared" si="0"/>
        <v>65.489999999999995</v>
      </c>
    </row>
    <row r="16" spans="1:7" x14ac:dyDescent="0.25">
      <c r="B16" s="94" t="s">
        <v>580</v>
      </c>
      <c r="C16" s="94" t="s">
        <v>581</v>
      </c>
      <c r="D16" s="94" t="s">
        <v>139</v>
      </c>
      <c r="E16" s="221">
        <v>62.548999999999999</v>
      </c>
      <c r="F16" s="221"/>
      <c r="G16" s="221">
        <f t="shared" si="0"/>
        <v>62.548999999999999</v>
      </c>
    </row>
    <row r="17" spans="2:7" x14ac:dyDescent="0.25">
      <c r="B17" s="94" t="s">
        <v>494</v>
      </c>
      <c r="C17" s="94" t="s">
        <v>582</v>
      </c>
      <c r="D17" s="94" t="s">
        <v>69</v>
      </c>
      <c r="E17" s="221">
        <v>62.01</v>
      </c>
      <c r="F17" s="221"/>
      <c r="G17" s="221">
        <f t="shared" si="0"/>
        <v>62.01</v>
      </c>
    </row>
    <row r="18" spans="2:7" x14ac:dyDescent="0.25">
      <c r="B18" s="94" t="s">
        <v>584</v>
      </c>
      <c r="C18" s="94" t="s">
        <v>585</v>
      </c>
      <c r="D18" s="94" t="s">
        <v>299</v>
      </c>
      <c r="E18" s="221">
        <v>61.127000000000002</v>
      </c>
      <c r="F18" s="221"/>
      <c r="G18" s="221">
        <f t="shared" si="0"/>
        <v>61.127000000000002</v>
      </c>
    </row>
    <row r="19" spans="2:7" x14ac:dyDescent="0.25">
      <c r="B19" s="94" t="s">
        <v>586</v>
      </c>
      <c r="C19" s="94" t="s">
        <v>587</v>
      </c>
      <c r="D19" s="94" t="s">
        <v>597</v>
      </c>
      <c r="E19" s="221">
        <v>60.588000000000001</v>
      </c>
      <c r="F19" s="221"/>
      <c r="G19" s="221">
        <f t="shared" si="0"/>
        <v>60.588000000000001</v>
      </c>
    </row>
    <row r="20" spans="2:7" x14ac:dyDescent="0.25">
      <c r="B20" s="94" t="s">
        <v>379</v>
      </c>
      <c r="C20" s="94" t="s">
        <v>380</v>
      </c>
      <c r="D20" s="94" t="s">
        <v>33</v>
      </c>
      <c r="E20" s="221">
        <v>60.195999999999998</v>
      </c>
      <c r="F20" s="222"/>
      <c r="G20" s="221">
        <f t="shared" si="0"/>
        <v>60.195999999999998</v>
      </c>
    </row>
    <row r="21" spans="2:7" x14ac:dyDescent="0.25">
      <c r="B21" s="36" t="s">
        <v>588</v>
      </c>
      <c r="C21" s="36" t="s">
        <v>589</v>
      </c>
      <c r="D21" s="36" t="s">
        <v>11</v>
      </c>
      <c r="E21" s="221">
        <v>59.902000000000001</v>
      </c>
      <c r="F21" s="221"/>
      <c r="G21" s="221">
        <f t="shared" si="0"/>
        <v>59.902000000000001</v>
      </c>
    </row>
    <row r="22" spans="2:7" x14ac:dyDescent="0.25">
      <c r="B22" s="94" t="s">
        <v>594</v>
      </c>
      <c r="C22" s="94" t="s">
        <v>595</v>
      </c>
      <c r="D22" s="36" t="s">
        <v>167</v>
      </c>
      <c r="E22" s="221">
        <v>57.646999999999998</v>
      </c>
      <c r="F22" s="221"/>
      <c r="G22" s="221">
        <f t="shared" si="0"/>
        <v>57.646999999999998</v>
      </c>
    </row>
    <row r="23" spans="2:7" x14ac:dyDescent="0.25">
      <c r="B23" s="94" t="s">
        <v>353</v>
      </c>
      <c r="C23" s="94" t="s">
        <v>596</v>
      </c>
      <c r="D23" s="36" t="s">
        <v>355</v>
      </c>
      <c r="E23" s="221">
        <v>56.667000000000002</v>
      </c>
      <c r="F23" s="221"/>
      <c r="G23" s="221">
        <f t="shared" si="0"/>
        <v>56.667000000000002</v>
      </c>
    </row>
    <row r="24" spans="2:7" x14ac:dyDescent="0.25">
      <c r="B24" s="94" t="s">
        <v>386</v>
      </c>
      <c r="C24" s="94" t="s">
        <v>387</v>
      </c>
      <c r="D24" s="94" t="s">
        <v>140</v>
      </c>
      <c r="E24" s="221">
        <v>34.216000000000001</v>
      </c>
      <c r="F24" s="221"/>
      <c r="G24" s="221">
        <f t="shared" si="0"/>
        <v>34.216000000000001</v>
      </c>
    </row>
    <row r="25" spans="2:7" x14ac:dyDescent="0.25">
      <c r="B25" s="94" t="s">
        <v>339</v>
      </c>
      <c r="C25" s="94" t="s">
        <v>583</v>
      </c>
      <c r="D25" s="94" t="s">
        <v>11</v>
      </c>
      <c r="E25" s="221">
        <v>31.863</v>
      </c>
      <c r="F25" s="221"/>
      <c r="G25" s="221">
        <f t="shared" si="0"/>
        <v>31.863</v>
      </c>
    </row>
  </sheetData>
  <sortState xmlns:xlrd2="http://schemas.microsoft.com/office/spreadsheetml/2017/richdata2" ref="B6:G25">
    <sortCondition descending="1" ref="G6:G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E702-6387-4F80-AD9B-568BE3243532}">
  <dimension ref="A1:I36"/>
  <sheetViews>
    <sheetView topLeftCell="A6" workbookViewId="0">
      <selection activeCell="A8" sqref="A8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8.140625" bestFit="1" customWidth="1"/>
    <col min="4" max="4" width="10.7109375" customWidth="1"/>
    <col min="5" max="5" width="13.28515625" style="80" bestFit="1" customWidth="1"/>
    <col min="6" max="6" width="11.140625" style="80" customWidth="1"/>
    <col min="7" max="7" width="13.28515625" style="80" bestFit="1" customWidth="1"/>
    <col min="8" max="8" width="13.28515625" style="80" customWidth="1"/>
    <col min="9" max="9" width="12.85546875" style="80" customWidth="1"/>
  </cols>
  <sheetData>
    <row r="1" spans="1:9" ht="18.75" x14ac:dyDescent="0.3">
      <c r="A1" s="77"/>
      <c r="B1" s="78" t="s">
        <v>185</v>
      </c>
      <c r="C1" s="79"/>
      <c r="D1" s="79"/>
      <c r="E1" s="77"/>
      <c r="G1" s="77"/>
      <c r="H1" s="77"/>
      <c r="I1" s="81"/>
    </row>
    <row r="2" spans="1:9" ht="15" customHeight="1" x14ac:dyDescent="0.25">
      <c r="A2" s="77"/>
      <c r="B2" s="79" t="s">
        <v>169</v>
      </c>
      <c r="C2" s="79"/>
      <c r="D2" s="79"/>
      <c r="E2" s="77"/>
      <c r="F2" s="77"/>
      <c r="G2" s="77"/>
      <c r="H2" s="77"/>
      <c r="I2" s="81"/>
    </row>
    <row r="3" spans="1:9" ht="15" customHeight="1" x14ac:dyDescent="0.25">
      <c r="A3" s="77"/>
      <c r="B3" s="79"/>
      <c r="C3" s="79"/>
      <c r="D3" s="79"/>
      <c r="E3" s="77"/>
      <c r="F3" s="77"/>
      <c r="G3" s="77"/>
      <c r="H3" s="77"/>
      <c r="I3" s="81"/>
    </row>
    <row r="4" spans="1:9" ht="15" customHeight="1" x14ac:dyDescent="0.25">
      <c r="A4" s="77"/>
      <c r="B4" s="79" t="s">
        <v>170</v>
      </c>
      <c r="C4" s="79"/>
      <c r="D4" s="79"/>
      <c r="G4" s="77"/>
      <c r="H4" s="77"/>
      <c r="I4" s="81"/>
    </row>
    <row r="5" spans="1:9" ht="15" customHeight="1" x14ac:dyDescent="0.25">
      <c r="A5" s="77"/>
      <c r="B5" s="82" t="s">
        <v>171</v>
      </c>
      <c r="C5" s="79"/>
      <c r="D5" s="79"/>
      <c r="E5" s="77"/>
      <c r="F5" s="77"/>
      <c r="G5" s="77"/>
      <c r="H5" s="77"/>
      <c r="I5" s="81"/>
    </row>
    <row r="6" spans="1:9" ht="15" customHeight="1" x14ac:dyDescent="0.25">
      <c r="A6" s="77"/>
      <c r="B6" s="82" t="s">
        <v>172</v>
      </c>
      <c r="C6" s="79"/>
      <c r="D6" s="79"/>
      <c r="E6" s="83"/>
      <c r="F6" s="77"/>
      <c r="G6" s="77"/>
      <c r="H6" s="77"/>
      <c r="I6" s="81"/>
    </row>
    <row r="7" spans="1:9" ht="15" customHeight="1" x14ac:dyDescent="0.25">
      <c r="A7" s="77"/>
      <c r="B7" s="82"/>
      <c r="C7" s="79"/>
      <c r="D7" s="79"/>
      <c r="E7" s="84"/>
      <c r="F7" s="85"/>
      <c r="G7" s="84"/>
      <c r="H7" s="86"/>
      <c r="I7" s="81"/>
    </row>
    <row r="8" spans="1:9" ht="15" customHeight="1" x14ac:dyDescent="0.25">
      <c r="A8" s="77"/>
      <c r="B8" s="82"/>
      <c r="C8" s="79"/>
      <c r="D8" s="79"/>
      <c r="E8" s="83" t="s">
        <v>179</v>
      </c>
      <c r="F8" s="83" t="s">
        <v>173</v>
      </c>
      <c r="G8" s="83" t="s">
        <v>1</v>
      </c>
      <c r="H8" s="83" t="s">
        <v>183</v>
      </c>
      <c r="I8" s="81"/>
    </row>
    <row r="9" spans="1:9" ht="15" customHeight="1" x14ac:dyDescent="0.25">
      <c r="A9" s="77"/>
      <c r="B9" s="87" t="s">
        <v>174</v>
      </c>
      <c r="C9" s="87" t="s">
        <v>175</v>
      </c>
      <c r="D9" s="87" t="s">
        <v>176</v>
      </c>
      <c r="E9" s="83" t="s">
        <v>180</v>
      </c>
      <c r="F9" s="88" t="s">
        <v>181</v>
      </c>
      <c r="G9" s="83" t="s">
        <v>182</v>
      </c>
      <c r="H9" s="83" t="s">
        <v>184</v>
      </c>
      <c r="I9" s="89" t="s">
        <v>6</v>
      </c>
    </row>
    <row r="10" spans="1:9" x14ac:dyDescent="0.25">
      <c r="A10" s="77">
        <v>1</v>
      </c>
      <c r="B10" s="229" t="s">
        <v>276</v>
      </c>
      <c r="C10" s="229" t="s">
        <v>277</v>
      </c>
      <c r="D10" s="230" t="s">
        <v>108</v>
      </c>
      <c r="E10" s="231">
        <v>10</v>
      </c>
      <c r="F10" s="231">
        <v>25</v>
      </c>
      <c r="G10" s="232"/>
      <c r="H10" s="233">
        <v>22</v>
      </c>
      <c r="I10" s="90">
        <f t="shared" ref="I10:I27" si="0">SUM(E10:H10)</f>
        <v>57</v>
      </c>
    </row>
    <row r="11" spans="1:9" ht="15" customHeight="1" x14ac:dyDescent="0.25">
      <c r="A11" s="77">
        <v>2</v>
      </c>
      <c r="B11" s="229" t="s">
        <v>270</v>
      </c>
      <c r="C11" s="229" t="s">
        <v>271</v>
      </c>
      <c r="D11" s="230" t="s">
        <v>60</v>
      </c>
      <c r="E11" s="231">
        <v>17</v>
      </c>
      <c r="F11" s="231">
        <v>22</v>
      </c>
      <c r="G11" s="232">
        <v>13</v>
      </c>
      <c r="H11" s="233"/>
      <c r="I11" s="90">
        <f t="shared" si="0"/>
        <v>52</v>
      </c>
    </row>
    <row r="12" spans="1:9" ht="15" customHeight="1" x14ac:dyDescent="0.25">
      <c r="A12" s="77">
        <v>3</v>
      </c>
      <c r="B12" s="234" t="s">
        <v>268</v>
      </c>
      <c r="C12" s="234" t="s">
        <v>269</v>
      </c>
      <c r="D12" s="234" t="s">
        <v>23</v>
      </c>
      <c r="E12" s="231">
        <v>19</v>
      </c>
      <c r="F12" s="231">
        <v>15</v>
      </c>
      <c r="G12" s="232"/>
      <c r="H12" s="233">
        <v>17</v>
      </c>
      <c r="I12" s="90">
        <f t="shared" si="0"/>
        <v>51</v>
      </c>
    </row>
    <row r="13" spans="1:9" ht="15" customHeight="1" x14ac:dyDescent="0.25">
      <c r="A13" s="77">
        <v>4</v>
      </c>
      <c r="B13" s="229" t="s">
        <v>278</v>
      </c>
      <c r="C13" s="229" t="s">
        <v>279</v>
      </c>
      <c r="D13" s="230" t="s">
        <v>167</v>
      </c>
      <c r="E13" s="231">
        <v>9</v>
      </c>
      <c r="F13" s="231">
        <v>19</v>
      </c>
      <c r="G13" s="232"/>
      <c r="H13" s="233">
        <v>19</v>
      </c>
      <c r="I13" s="90">
        <f t="shared" si="0"/>
        <v>47</v>
      </c>
    </row>
    <row r="14" spans="1:9" x14ac:dyDescent="0.25">
      <c r="A14" s="77">
        <v>5</v>
      </c>
      <c r="B14" s="234" t="s">
        <v>272</v>
      </c>
      <c r="C14" s="234" t="s">
        <v>273</v>
      </c>
      <c r="D14" s="235" t="s">
        <v>168</v>
      </c>
      <c r="E14" s="231">
        <v>15</v>
      </c>
      <c r="F14" s="231"/>
      <c r="G14" s="232">
        <v>15</v>
      </c>
      <c r="H14" s="233">
        <v>15</v>
      </c>
      <c r="I14" s="90">
        <f t="shared" si="0"/>
        <v>45</v>
      </c>
    </row>
    <row r="15" spans="1:9" ht="15" customHeight="1" x14ac:dyDescent="0.25">
      <c r="A15" s="77"/>
      <c r="B15" s="94" t="s">
        <v>532</v>
      </c>
      <c r="C15" s="36" t="s">
        <v>533</v>
      </c>
      <c r="D15" s="95" t="s">
        <v>534</v>
      </c>
      <c r="E15" s="91"/>
      <c r="F15" s="91"/>
      <c r="G15" s="102">
        <v>17</v>
      </c>
      <c r="H15" s="103">
        <v>25</v>
      </c>
      <c r="I15" s="90">
        <f t="shared" si="0"/>
        <v>42</v>
      </c>
    </row>
    <row r="16" spans="1:9" ht="15" customHeight="1" x14ac:dyDescent="0.25">
      <c r="A16" s="77"/>
      <c r="B16" s="36" t="s">
        <v>61</v>
      </c>
      <c r="C16" s="36" t="s">
        <v>267</v>
      </c>
      <c r="D16" s="52" t="s">
        <v>60</v>
      </c>
      <c r="E16" s="91">
        <v>22</v>
      </c>
      <c r="F16" s="91"/>
      <c r="G16" s="102">
        <v>19</v>
      </c>
      <c r="H16" s="103"/>
      <c r="I16" s="90">
        <f t="shared" si="0"/>
        <v>41</v>
      </c>
    </row>
    <row r="17" spans="1:9" x14ac:dyDescent="0.25">
      <c r="A17" s="77"/>
      <c r="B17" s="36" t="s">
        <v>274</v>
      </c>
      <c r="C17" s="36" t="s">
        <v>275</v>
      </c>
      <c r="D17" s="52" t="s">
        <v>43</v>
      </c>
      <c r="E17" s="91">
        <v>13</v>
      </c>
      <c r="F17" s="91"/>
      <c r="G17" s="102">
        <v>25</v>
      </c>
      <c r="H17" s="103"/>
      <c r="I17" s="90">
        <f t="shared" si="0"/>
        <v>38</v>
      </c>
    </row>
    <row r="18" spans="1:9" ht="15" customHeight="1" x14ac:dyDescent="0.25">
      <c r="A18" s="77"/>
      <c r="B18" s="94" t="s">
        <v>261</v>
      </c>
      <c r="C18" s="94" t="s">
        <v>266</v>
      </c>
      <c r="D18" s="98" t="s">
        <v>43</v>
      </c>
      <c r="E18" s="91">
        <v>25</v>
      </c>
      <c r="F18" s="91">
        <v>10</v>
      </c>
      <c r="G18" s="102"/>
      <c r="H18" s="103"/>
      <c r="I18" s="90">
        <f t="shared" si="0"/>
        <v>35</v>
      </c>
    </row>
    <row r="19" spans="1:9" x14ac:dyDescent="0.25">
      <c r="A19" s="77"/>
      <c r="B19" s="36" t="s">
        <v>386</v>
      </c>
      <c r="C19" s="36" t="s">
        <v>387</v>
      </c>
      <c r="D19" s="52" t="s">
        <v>140</v>
      </c>
      <c r="E19" s="91"/>
      <c r="F19" s="91">
        <v>17</v>
      </c>
      <c r="G19" s="102"/>
      <c r="H19" s="103">
        <v>13</v>
      </c>
      <c r="I19" s="90">
        <f t="shared" si="0"/>
        <v>30</v>
      </c>
    </row>
    <row r="20" spans="1:9" ht="15" customHeight="1" x14ac:dyDescent="0.25">
      <c r="A20" s="93"/>
      <c r="B20" s="36" t="s">
        <v>530</v>
      </c>
      <c r="C20" s="36" t="s">
        <v>531</v>
      </c>
      <c r="D20" s="52" t="s">
        <v>46</v>
      </c>
      <c r="E20" s="91"/>
      <c r="F20" s="91"/>
      <c r="G20" s="102">
        <v>22</v>
      </c>
      <c r="H20" s="103"/>
      <c r="I20" s="90">
        <f t="shared" si="0"/>
        <v>22</v>
      </c>
    </row>
    <row r="21" spans="1:9" ht="15" customHeight="1" x14ac:dyDescent="0.25">
      <c r="A21" s="77"/>
      <c r="B21" s="92" t="s">
        <v>280</v>
      </c>
      <c r="C21" s="92" t="s">
        <v>281</v>
      </c>
      <c r="D21" s="92" t="s">
        <v>60</v>
      </c>
      <c r="E21" s="91">
        <v>8</v>
      </c>
      <c r="F21" s="91"/>
      <c r="G21" s="102">
        <v>7</v>
      </c>
      <c r="H21" s="103"/>
      <c r="I21" s="90">
        <f t="shared" si="0"/>
        <v>15</v>
      </c>
    </row>
    <row r="22" spans="1:9" ht="15" customHeight="1" x14ac:dyDescent="0.25">
      <c r="A22" s="77"/>
      <c r="B22" s="94" t="s">
        <v>163</v>
      </c>
      <c r="C22" s="94" t="s">
        <v>164</v>
      </c>
      <c r="D22" s="94" t="s">
        <v>167</v>
      </c>
      <c r="E22" s="91"/>
      <c r="F22" s="91">
        <v>13</v>
      </c>
      <c r="G22" s="102"/>
      <c r="H22" s="103"/>
      <c r="I22" s="90">
        <f t="shared" si="0"/>
        <v>13</v>
      </c>
    </row>
    <row r="23" spans="1:9" ht="15" customHeight="1" x14ac:dyDescent="0.25">
      <c r="A23" s="77"/>
      <c r="B23" s="36" t="s">
        <v>535</v>
      </c>
      <c r="C23" s="36" t="s">
        <v>536</v>
      </c>
      <c r="D23" s="52" t="s">
        <v>537</v>
      </c>
      <c r="E23" s="91"/>
      <c r="F23" s="91"/>
      <c r="G23" s="102">
        <v>10</v>
      </c>
      <c r="H23" s="103"/>
      <c r="I23" s="90">
        <f t="shared" si="0"/>
        <v>10</v>
      </c>
    </row>
    <row r="24" spans="1:9" ht="15" customHeight="1" x14ac:dyDescent="0.25">
      <c r="A24" s="77"/>
      <c r="B24" s="36" t="s">
        <v>388</v>
      </c>
      <c r="C24" s="36" t="s">
        <v>389</v>
      </c>
      <c r="D24" s="52" t="s">
        <v>69</v>
      </c>
      <c r="E24" s="91"/>
      <c r="F24" s="91">
        <v>9</v>
      </c>
      <c r="G24" s="102"/>
      <c r="H24" s="103"/>
      <c r="I24" s="90">
        <f t="shared" si="0"/>
        <v>9</v>
      </c>
    </row>
    <row r="25" spans="1:9" ht="15" customHeight="1" x14ac:dyDescent="0.25">
      <c r="A25" s="77"/>
      <c r="B25" s="63" t="s">
        <v>130</v>
      </c>
      <c r="C25" s="63" t="s">
        <v>538</v>
      </c>
      <c r="D25" s="104" t="s">
        <v>46</v>
      </c>
      <c r="E25" s="105"/>
      <c r="F25" s="105"/>
      <c r="G25" s="106">
        <v>9</v>
      </c>
      <c r="H25" s="107"/>
      <c r="I25" s="96">
        <f t="shared" si="0"/>
        <v>9</v>
      </c>
    </row>
    <row r="26" spans="1:9" ht="15" customHeight="1" x14ac:dyDescent="0.25">
      <c r="A26" s="77"/>
      <c r="B26" s="36" t="s">
        <v>539</v>
      </c>
      <c r="C26" s="36" t="s">
        <v>540</v>
      </c>
      <c r="D26" s="52" t="s">
        <v>33</v>
      </c>
      <c r="E26" s="91"/>
      <c r="F26" s="91"/>
      <c r="G26" s="91">
        <v>8</v>
      </c>
      <c r="H26" s="91"/>
      <c r="I26" s="97">
        <f t="shared" si="0"/>
        <v>8</v>
      </c>
    </row>
    <row r="27" spans="1:9" ht="15" customHeight="1" x14ac:dyDescent="0.25">
      <c r="A27" s="77"/>
      <c r="B27" s="36" t="s">
        <v>282</v>
      </c>
      <c r="C27" s="36" t="s">
        <v>283</v>
      </c>
      <c r="D27" s="52" t="s">
        <v>60</v>
      </c>
      <c r="E27" s="91">
        <v>7</v>
      </c>
      <c r="F27" s="91"/>
      <c r="G27" s="91"/>
      <c r="H27" s="91"/>
      <c r="I27" s="97">
        <f t="shared" si="0"/>
        <v>7</v>
      </c>
    </row>
    <row r="28" spans="1:9" ht="15" customHeight="1" x14ac:dyDescent="0.25">
      <c r="A28" s="77"/>
      <c r="B28" s="94"/>
      <c r="C28" s="36"/>
      <c r="D28" s="98"/>
      <c r="E28" s="91"/>
      <c r="F28" s="91"/>
      <c r="G28" s="91"/>
      <c r="H28" s="91"/>
      <c r="I28" s="97">
        <f t="shared" ref="I28" si="1">SUM(E28:H28)</f>
        <v>0</v>
      </c>
    </row>
    <row r="29" spans="1:9" ht="15" customHeight="1" x14ac:dyDescent="0.25">
      <c r="A29" s="77"/>
      <c r="B29" s="79"/>
      <c r="C29" s="79"/>
      <c r="D29" s="79"/>
      <c r="G29" s="77"/>
      <c r="H29" s="77"/>
    </row>
    <row r="30" spans="1:9" ht="18.75" customHeight="1" x14ac:dyDescent="0.25">
      <c r="A30" s="77"/>
      <c r="B30" s="99" t="s">
        <v>178</v>
      </c>
      <c r="C30" s="100"/>
      <c r="D30" s="100"/>
      <c r="G30" s="77"/>
      <c r="H30" s="77"/>
    </row>
    <row r="31" spans="1:9" ht="15" customHeight="1" x14ac:dyDescent="0.25">
      <c r="A31" s="77"/>
      <c r="B31" s="101" t="s">
        <v>174</v>
      </c>
      <c r="C31" s="101" t="s">
        <v>4</v>
      </c>
      <c r="D31" s="101" t="s">
        <v>176</v>
      </c>
      <c r="G31" s="77"/>
      <c r="H31" s="77"/>
    </row>
    <row r="32" spans="1:9" x14ac:dyDescent="0.25">
      <c r="A32" s="77">
        <v>1</v>
      </c>
      <c r="B32" s="229" t="s">
        <v>276</v>
      </c>
      <c r="C32" s="229" t="s">
        <v>277</v>
      </c>
      <c r="D32" s="230" t="s">
        <v>108</v>
      </c>
      <c r="G32" s="77"/>
      <c r="H32" s="77"/>
    </row>
    <row r="33" spans="1:8" x14ac:dyDescent="0.25">
      <c r="A33" s="77">
        <v>2</v>
      </c>
      <c r="B33" s="234" t="s">
        <v>272</v>
      </c>
      <c r="C33" s="234" t="s">
        <v>273</v>
      </c>
      <c r="D33" s="235" t="s">
        <v>168</v>
      </c>
      <c r="G33" s="77"/>
      <c r="H33" s="77"/>
    </row>
    <row r="34" spans="1:8" ht="15" customHeight="1" x14ac:dyDescent="0.25">
      <c r="A34" s="77">
        <v>3</v>
      </c>
      <c r="B34" s="234" t="s">
        <v>268</v>
      </c>
      <c r="C34" s="234" t="s">
        <v>269</v>
      </c>
      <c r="D34" s="234" t="s">
        <v>23</v>
      </c>
      <c r="G34" s="77"/>
      <c r="H34" s="77"/>
    </row>
    <row r="35" spans="1:8" ht="15" customHeight="1" x14ac:dyDescent="0.25">
      <c r="A35" s="77">
        <v>4</v>
      </c>
      <c r="B35" s="229" t="s">
        <v>278</v>
      </c>
      <c r="C35" s="229" t="s">
        <v>279</v>
      </c>
      <c r="D35" s="230" t="s">
        <v>167</v>
      </c>
      <c r="G35" s="77"/>
      <c r="H35" s="77"/>
    </row>
    <row r="36" spans="1:8" x14ac:dyDescent="0.25">
      <c r="A36" s="77">
        <v>5</v>
      </c>
      <c r="B36" s="229" t="s">
        <v>270</v>
      </c>
      <c r="C36" s="229" t="s">
        <v>271</v>
      </c>
      <c r="D36" s="230" t="s">
        <v>60</v>
      </c>
    </row>
  </sheetData>
  <sortState xmlns:xlrd2="http://schemas.microsoft.com/office/spreadsheetml/2017/richdata2" ref="B10:I28">
    <sortCondition descending="1" ref="I10:I2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AE028-D6A6-4944-A8D8-DAD53F54D664}">
  <dimension ref="A1:I36"/>
  <sheetViews>
    <sheetView topLeftCell="A3" workbookViewId="0">
      <selection activeCell="A7" sqref="A7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0" bestFit="1" customWidth="1"/>
    <col min="6" max="6" width="11.140625" style="80" customWidth="1"/>
    <col min="7" max="7" width="13.28515625" style="80" bestFit="1" customWidth="1"/>
    <col min="8" max="8" width="13.28515625" style="80" customWidth="1"/>
    <col min="9" max="9" width="12.85546875" style="80" customWidth="1"/>
  </cols>
  <sheetData>
    <row r="1" spans="1:9" ht="18.75" x14ac:dyDescent="0.3">
      <c r="A1" s="77"/>
      <c r="B1" s="78" t="s">
        <v>186</v>
      </c>
      <c r="C1" s="79"/>
      <c r="D1" s="79"/>
      <c r="E1" s="77"/>
      <c r="G1" s="77"/>
      <c r="H1" s="77"/>
      <c r="I1" s="81"/>
    </row>
    <row r="2" spans="1:9" ht="15" customHeight="1" x14ac:dyDescent="0.25">
      <c r="A2" s="77"/>
      <c r="B2" s="79" t="s">
        <v>169</v>
      </c>
      <c r="C2" s="79"/>
      <c r="D2" s="79"/>
      <c r="E2" s="77"/>
      <c r="F2" s="77"/>
      <c r="G2" s="77"/>
      <c r="H2" s="77"/>
      <c r="I2" s="81"/>
    </row>
    <row r="3" spans="1:9" ht="15" customHeight="1" x14ac:dyDescent="0.25">
      <c r="A3" s="77"/>
      <c r="B3" s="79"/>
      <c r="C3" s="79"/>
      <c r="D3" s="79"/>
      <c r="E3" s="77"/>
      <c r="F3" s="77"/>
      <c r="G3" s="77"/>
      <c r="H3" s="77"/>
      <c r="I3" s="81"/>
    </row>
    <row r="4" spans="1:9" ht="15" customHeight="1" x14ac:dyDescent="0.25">
      <c r="A4" s="77"/>
      <c r="B4" s="79" t="s">
        <v>170</v>
      </c>
      <c r="C4" s="79"/>
      <c r="D4" s="79"/>
      <c r="G4" s="77"/>
      <c r="H4" s="77"/>
      <c r="I4" s="81"/>
    </row>
    <row r="5" spans="1:9" ht="15" customHeight="1" x14ac:dyDescent="0.25">
      <c r="A5" s="77"/>
      <c r="B5" s="82" t="s">
        <v>171</v>
      </c>
      <c r="C5" s="79"/>
      <c r="D5" s="79"/>
      <c r="E5" s="77"/>
      <c r="F5" s="77"/>
      <c r="G5" s="77"/>
      <c r="H5" s="77"/>
      <c r="I5" s="81"/>
    </row>
    <row r="6" spans="1:9" ht="15" customHeight="1" x14ac:dyDescent="0.25">
      <c r="A6" s="77"/>
      <c r="B6" s="82" t="s">
        <v>172</v>
      </c>
      <c r="C6" s="79"/>
      <c r="D6" s="79"/>
      <c r="E6" s="83"/>
      <c r="F6" s="77"/>
      <c r="G6" s="77"/>
      <c r="H6" s="77"/>
      <c r="I6" s="81"/>
    </row>
    <row r="7" spans="1:9" ht="15" customHeight="1" x14ac:dyDescent="0.25">
      <c r="A7" s="77"/>
      <c r="B7" s="82"/>
      <c r="C7" s="79"/>
      <c r="D7" s="79"/>
      <c r="E7" s="84"/>
      <c r="F7" s="85"/>
      <c r="G7" s="84"/>
      <c r="H7" s="86"/>
      <c r="I7" s="81"/>
    </row>
    <row r="8" spans="1:9" ht="15" customHeight="1" x14ac:dyDescent="0.25">
      <c r="A8" s="77"/>
      <c r="B8" s="82"/>
      <c r="C8" s="79"/>
      <c r="D8" s="79"/>
      <c r="E8" s="83" t="s">
        <v>179</v>
      </c>
      <c r="F8" s="83" t="s">
        <v>173</v>
      </c>
      <c r="G8" s="83" t="s">
        <v>1</v>
      </c>
      <c r="H8" s="83" t="s">
        <v>183</v>
      </c>
      <c r="I8" s="81"/>
    </row>
    <row r="9" spans="1:9" ht="15" customHeight="1" x14ac:dyDescent="0.25">
      <c r="A9" s="77"/>
      <c r="B9" s="87" t="s">
        <v>174</v>
      </c>
      <c r="C9" s="87" t="s">
        <v>175</v>
      </c>
      <c r="D9" s="87" t="s">
        <v>176</v>
      </c>
      <c r="E9" s="83" t="s">
        <v>180</v>
      </c>
      <c r="F9" s="88" t="s">
        <v>181</v>
      </c>
      <c r="G9" s="83" t="s">
        <v>182</v>
      </c>
      <c r="H9" s="83" t="s">
        <v>184</v>
      </c>
      <c r="I9" s="89" t="s">
        <v>6</v>
      </c>
    </row>
    <row r="10" spans="1:9" x14ac:dyDescent="0.25">
      <c r="A10" s="77">
        <v>1</v>
      </c>
      <c r="B10" s="234" t="s">
        <v>289</v>
      </c>
      <c r="C10" s="234" t="s">
        <v>290</v>
      </c>
      <c r="D10" s="235" t="s">
        <v>298</v>
      </c>
      <c r="E10" s="231">
        <v>15</v>
      </c>
      <c r="F10" s="231">
        <v>10</v>
      </c>
      <c r="G10" s="232">
        <v>15</v>
      </c>
      <c r="H10" s="233">
        <v>25</v>
      </c>
      <c r="I10" s="90">
        <f t="shared" ref="I10:I27" si="0">SUM(E10:H10)</f>
        <v>65</v>
      </c>
    </row>
    <row r="11" spans="1:9" ht="15" customHeight="1" x14ac:dyDescent="0.25">
      <c r="A11" s="77">
        <v>2</v>
      </c>
      <c r="B11" s="234" t="s">
        <v>22</v>
      </c>
      <c r="C11" s="234" t="s">
        <v>93</v>
      </c>
      <c r="D11" s="235" t="s">
        <v>23</v>
      </c>
      <c r="E11" s="231">
        <v>25</v>
      </c>
      <c r="F11" s="231"/>
      <c r="G11" s="232">
        <v>19</v>
      </c>
      <c r="H11" s="233">
        <v>19</v>
      </c>
      <c r="I11" s="90">
        <f t="shared" si="0"/>
        <v>63</v>
      </c>
    </row>
    <row r="12" spans="1:9" ht="15" customHeight="1" x14ac:dyDescent="0.25">
      <c r="A12" s="77">
        <v>3</v>
      </c>
      <c r="B12" s="229" t="s">
        <v>113</v>
      </c>
      <c r="C12" s="229" t="s">
        <v>560</v>
      </c>
      <c r="D12" s="230" t="s">
        <v>70</v>
      </c>
      <c r="E12" s="231">
        <v>7</v>
      </c>
      <c r="F12" s="231">
        <v>22</v>
      </c>
      <c r="G12" s="232">
        <v>9</v>
      </c>
      <c r="H12" s="233">
        <v>22</v>
      </c>
      <c r="I12" s="90">
        <f t="shared" si="0"/>
        <v>60</v>
      </c>
    </row>
    <row r="13" spans="1:9" ht="15" customHeight="1" x14ac:dyDescent="0.25">
      <c r="A13" s="77">
        <v>4</v>
      </c>
      <c r="B13" s="229" t="s">
        <v>284</v>
      </c>
      <c r="C13" s="229" t="s">
        <v>285</v>
      </c>
      <c r="D13" s="230" t="s">
        <v>100</v>
      </c>
      <c r="E13" s="231">
        <v>22</v>
      </c>
      <c r="F13" s="231">
        <v>19</v>
      </c>
      <c r="G13" s="232"/>
      <c r="H13" s="233">
        <v>17</v>
      </c>
      <c r="I13" s="90">
        <f t="shared" si="0"/>
        <v>58</v>
      </c>
    </row>
    <row r="14" spans="1:9" x14ac:dyDescent="0.25">
      <c r="A14" s="77">
        <v>5</v>
      </c>
      <c r="B14" s="229" t="s">
        <v>291</v>
      </c>
      <c r="C14" s="229" t="s">
        <v>292</v>
      </c>
      <c r="D14" s="230" t="s">
        <v>168</v>
      </c>
      <c r="E14" s="231">
        <v>13</v>
      </c>
      <c r="F14" s="231">
        <v>17</v>
      </c>
      <c r="G14" s="232">
        <v>13</v>
      </c>
      <c r="H14" s="233"/>
      <c r="I14" s="90">
        <f t="shared" si="0"/>
        <v>43</v>
      </c>
    </row>
    <row r="15" spans="1:9" ht="15" customHeight="1" x14ac:dyDescent="0.25">
      <c r="A15" s="77"/>
      <c r="B15" s="36" t="s">
        <v>24</v>
      </c>
      <c r="C15" s="36" t="s">
        <v>25</v>
      </c>
      <c r="D15" s="52" t="s">
        <v>26</v>
      </c>
      <c r="E15" s="91"/>
      <c r="F15" s="91">
        <v>15</v>
      </c>
      <c r="G15" s="102">
        <v>22</v>
      </c>
      <c r="H15" s="103"/>
      <c r="I15" s="90">
        <f t="shared" si="0"/>
        <v>37</v>
      </c>
    </row>
    <row r="16" spans="1:9" ht="15" customHeight="1" x14ac:dyDescent="0.25">
      <c r="A16" s="77"/>
      <c r="B16" s="36" t="s">
        <v>278</v>
      </c>
      <c r="C16" s="36" t="s">
        <v>558</v>
      </c>
      <c r="D16" s="52" t="s">
        <v>167</v>
      </c>
      <c r="E16" s="91"/>
      <c r="F16" s="91">
        <v>25</v>
      </c>
      <c r="G16" s="102"/>
      <c r="H16" s="103">
        <v>9</v>
      </c>
      <c r="I16" s="90">
        <f t="shared" si="0"/>
        <v>34</v>
      </c>
    </row>
    <row r="17" spans="1:9" x14ac:dyDescent="0.25">
      <c r="A17" s="77"/>
      <c r="B17" s="36" t="s">
        <v>295</v>
      </c>
      <c r="C17" s="36" t="s">
        <v>296</v>
      </c>
      <c r="D17" s="52" t="s">
        <v>100</v>
      </c>
      <c r="E17" s="91">
        <v>9</v>
      </c>
      <c r="F17" s="91">
        <v>15</v>
      </c>
      <c r="G17" s="102"/>
      <c r="H17" s="103">
        <v>7</v>
      </c>
      <c r="I17" s="90">
        <f t="shared" si="0"/>
        <v>31</v>
      </c>
    </row>
    <row r="18" spans="1:9" ht="15" customHeight="1" x14ac:dyDescent="0.25">
      <c r="A18" s="77"/>
      <c r="B18" s="36" t="s">
        <v>293</v>
      </c>
      <c r="C18" s="36" t="s">
        <v>294</v>
      </c>
      <c r="D18" s="52" t="s">
        <v>299</v>
      </c>
      <c r="E18" s="91">
        <v>10</v>
      </c>
      <c r="F18" s="91"/>
      <c r="G18" s="102">
        <v>10</v>
      </c>
      <c r="H18" s="103">
        <v>10</v>
      </c>
      <c r="I18" s="90">
        <f t="shared" si="0"/>
        <v>30</v>
      </c>
    </row>
    <row r="19" spans="1:9" x14ac:dyDescent="0.25">
      <c r="A19" s="77"/>
      <c r="B19" s="36" t="s">
        <v>61</v>
      </c>
      <c r="C19" s="36" t="s">
        <v>288</v>
      </c>
      <c r="D19" s="52" t="s">
        <v>60</v>
      </c>
      <c r="E19" s="91">
        <v>17</v>
      </c>
      <c r="F19" s="91"/>
      <c r="G19" s="102">
        <v>8</v>
      </c>
      <c r="H19" s="103"/>
      <c r="I19" s="90">
        <f t="shared" si="0"/>
        <v>25</v>
      </c>
    </row>
    <row r="20" spans="1:9" ht="15" customHeight="1" x14ac:dyDescent="0.25">
      <c r="A20" s="93"/>
      <c r="B20" s="36" t="s">
        <v>47</v>
      </c>
      <c r="C20" s="36" t="s">
        <v>48</v>
      </c>
      <c r="D20" s="52" t="s">
        <v>33</v>
      </c>
      <c r="E20" s="91"/>
      <c r="F20" s="91"/>
      <c r="G20" s="102">
        <v>25</v>
      </c>
      <c r="H20" s="103"/>
      <c r="I20" s="90">
        <f t="shared" si="0"/>
        <v>25</v>
      </c>
    </row>
    <row r="21" spans="1:9" ht="15" customHeight="1" x14ac:dyDescent="0.25">
      <c r="A21" s="77"/>
      <c r="B21" s="94" t="s">
        <v>286</v>
      </c>
      <c r="C21" s="94" t="s">
        <v>287</v>
      </c>
      <c r="D21" s="94" t="s">
        <v>300</v>
      </c>
      <c r="E21" s="91">
        <v>19</v>
      </c>
      <c r="F21" s="91"/>
      <c r="G21" s="102"/>
      <c r="H21" s="103"/>
      <c r="I21" s="90">
        <f t="shared" si="0"/>
        <v>19</v>
      </c>
    </row>
    <row r="22" spans="1:9" ht="15" customHeight="1" x14ac:dyDescent="0.25">
      <c r="A22" s="77"/>
      <c r="B22" s="36" t="s">
        <v>368</v>
      </c>
      <c r="C22" s="36" t="s">
        <v>369</v>
      </c>
      <c r="D22" s="52" t="s">
        <v>352</v>
      </c>
      <c r="E22" s="91"/>
      <c r="F22" s="91"/>
      <c r="G22" s="102">
        <v>17</v>
      </c>
      <c r="H22" s="103"/>
      <c r="I22" s="90">
        <f t="shared" si="0"/>
        <v>17</v>
      </c>
    </row>
    <row r="23" spans="1:9" ht="15" customHeight="1" x14ac:dyDescent="0.25">
      <c r="A23" s="77"/>
      <c r="B23" s="94" t="s">
        <v>276</v>
      </c>
      <c r="C23" s="36" t="s">
        <v>384</v>
      </c>
      <c r="D23" s="95" t="s">
        <v>108</v>
      </c>
      <c r="E23" s="91"/>
      <c r="F23" s="91">
        <v>8</v>
      </c>
      <c r="G23" s="102"/>
      <c r="H23" s="103">
        <v>8</v>
      </c>
      <c r="I23" s="90">
        <f t="shared" si="0"/>
        <v>16</v>
      </c>
    </row>
    <row r="24" spans="1:9" ht="15" customHeight="1" x14ac:dyDescent="0.25">
      <c r="A24" s="77"/>
      <c r="B24" s="36" t="s">
        <v>252</v>
      </c>
      <c r="C24" s="36" t="s">
        <v>557</v>
      </c>
      <c r="D24" s="52" t="s">
        <v>254</v>
      </c>
      <c r="E24" s="91"/>
      <c r="F24" s="91"/>
      <c r="G24" s="102"/>
      <c r="H24" s="103">
        <v>13</v>
      </c>
      <c r="I24" s="90">
        <f t="shared" si="0"/>
        <v>13</v>
      </c>
    </row>
    <row r="25" spans="1:9" ht="15" customHeight="1" x14ac:dyDescent="0.25">
      <c r="A25" s="77"/>
      <c r="B25" s="63" t="s">
        <v>382</v>
      </c>
      <c r="C25" s="63" t="s">
        <v>383</v>
      </c>
      <c r="D25" s="104" t="s">
        <v>385</v>
      </c>
      <c r="E25" s="105"/>
      <c r="F25" s="105">
        <v>9</v>
      </c>
      <c r="G25" s="106"/>
      <c r="H25" s="107"/>
      <c r="I25" s="96">
        <f t="shared" si="0"/>
        <v>9</v>
      </c>
    </row>
    <row r="26" spans="1:9" ht="15" customHeight="1" x14ac:dyDescent="0.25">
      <c r="A26" s="77"/>
      <c r="B26" s="228" t="s">
        <v>119</v>
      </c>
      <c r="C26" s="228" t="s">
        <v>297</v>
      </c>
      <c r="D26" s="228" t="s">
        <v>69</v>
      </c>
      <c r="E26" s="105">
        <v>8</v>
      </c>
      <c r="F26" s="105"/>
      <c r="G26" s="106"/>
      <c r="H26" s="107"/>
      <c r="I26" s="96">
        <f t="shared" si="0"/>
        <v>8</v>
      </c>
    </row>
    <row r="27" spans="1:9" ht="15" customHeight="1" x14ac:dyDescent="0.25">
      <c r="A27" s="77"/>
      <c r="B27" s="63" t="s">
        <v>521</v>
      </c>
      <c r="C27" s="63" t="s">
        <v>522</v>
      </c>
      <c r="D27" s="104" t="s">
        <v>168</v>
      </c>
      <c r="E27" s="105"/>
      <c r="F27" s="105"/>
      <c r="G27" s="106">
        <v>7</v>
      </c>
      <c r="H27" s="107"/>
      <c r="I27" s="96">
        <f t="shared" si="0"/>
        <v>7</v>
      </c>
    </row>
    <row r="28" spans="1:9" ht="15" customHeight="1" x14ac:dyDescent="0.25">
      <c r="A28" s="77"/>
      <c r="B28" s="36"/>
      <c r="C28" s="36"/>
      <c r="D28" s="52"/>
      <c r="E28" s="91"/>
      <c r="F28" s="91"/>
      <c r="G28" s="249"/>
      <c r="H28" s="196"/>
      <c r="I28" s="250">
        <f t="shared" ref="I28" si="1">SUM(E28:H28)</f>
        <v>0</v>
      </c>
    </row>
    <row r="29" spans="1:9" ht="15" customHeight="1" x14ac:dyDescent="0.25">
      <c r="A29" s="77"/>
      <c r="B29" s="79"/>
      <c r="C29" s="79"/>
      <c r="D29" s="79"/>
      <c r="G29" s="77"/>
      <c r="H29" s="77"/>
    </row>
    <row r="30" spans="1:9" ht="18.75" customHeight="1" x14ac:dyDescent="0.25">
      <c r="A30" s="77"/>
      <c r="B30" s="99" t="s">
        <v>178</v>
      </c>
      <c r="C30" s="100"/>
      <c r="D30" s="100"/>
      <c r="G30" s="77"/>
      <c r="H30" s="77"/>
    </row>
    <row r="31" spans="1:9" ht="15" customHeight="1" x14ac:dyDescent="0.25">
      <c r="A31" s="77"/>
      <c r="B31" s="101" t="s">
        <v>174</v>
      </c>
      <c r="C31" s="101" t="s">
        <v>4</v>
      </c>
      <c r="D31" s="101" t="s">
        <v>176</v>
      </c>
      <c r="G31" s="77"/>
      <c r="H31" s="77"/>
    </row>
    <row r="32" spans="1:9" x14ac:dyDescent="0.25">
      <c r="A32" s="77">
        <v>1</v>
      </c>
      <c r="B32" s="234" t="s">
        <v>289</v>
      </c>
      <c r="C32" s="234" t="s">
        <v>290</v>
      </c>
      <c r="D32" s="235" t="s">
        <v>298</v>
      </c>
      <c r="G32" s="77"/>
      <c r="H32" s="77"/>
    </row>
    <row r="33" spans="1:8" x14ac:dyDescent="0.25">
      <c r="A33" s="77">
        <v>2</v>
      </c>
      <c r="B33" s="229" t="s">
        <v>113</v>
      </c>
      <c r="C33" s="229" t="s">
        <v>129</v>
      </c>
      <c r="D33" s="230" t="s">
        <v>70</v>
      </c>
      <c r="G33" s="77"/>
      <c r="H33" s="77"/>
    </row>
    <row r="34" spans="1:8" ht="15" customHeight="1" x14ac:dyDescent="0.25">
      <c r="A34" s="77">
        <v>3</v>
      </c>
      <c r="B34" s="229" t="s">
        <v>24</v>
      </c>
      <c r="C34" s="229" t="s">
        <v>25</v>
      </c>
      <c r="D34" s="230" t="s">
        <v>26</v>
      </c>
      <c r="G34" s="77"/>
      <c r="H34" s="77"/>
    </row>
    <row r="35" spans="1:8" ht="15" customHeight="1" x14ac:dyDescent="0.25">
      <c r="A35" s="77">
        <v>4</v>
      </c>
      <c r="B35" s="229" t="s">
        <v>291</v>
      </c>
      <c r="C35" s="229" t="s">
        <v>292</v>
      </c>
      <c r="D35" s="230" t="s">
        <v>168</v>
      </c>
      <c r="G35" s="77"/>
      <c r="H35" s="77"/>
    </row>
    <row r="36" spans="1:8" x14ac:dyDescent="0.25">
      <c r="A36" s="77">
        <v>5</v>
      </c>
      <c r="B36" s="234" t="s">
        <v>22</v>
      </c>
      <c r="C36" s="234" t="s">
        <v>93</v>
      </c>
      <c r="D36" s="235" t="s">
        <v>23</v>
      </c>
    </row>
  </sheetData>
  <sortState xmlns:xlrd2="http://schemas.microsoft.com/office/spreadsheetml/2017/richdata2" ref="B10:I27">
    <sortCondition descending="1" ref="I10:I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04C0-2431-4637-9CC9-96D4B9C2C602}">
  <dimension ref="A1:I38"/>
  <sheetViews>
    <sheetView topLeftCell="A3" workbookViewId="0">
      <selection activeCell="A7" sqref="A7"/>
    </sheetView>
  </sheetViews>
  <sheetFormatPr defaultColWidth="17.28515625" defaultRowHeight="15" x14ac:dyDescent="0.25"/>
  <cols>
    <col min="1" max="1" width="4.28515625" customWidth="1"/>
    <col min="2" max="2" width="29.28515625" customWidth="1"/>
    <col min="3" max="3" width="22.42578125" bestFit="1" customWidth="1"/>
    <col min="4" max="4" width="10.7109375" customWidth="1"/>
    <col min="5" max="5" width="13.28515625" style="80" bestFit="1" customWidth="1"/>
    <col min="6" max="6" width="11.140625" style="80" customWidth="1"/>
    <col min="7" max="7" width="13.28515625" style="80" bestFit="1" customWidth="1"/>
    <col min="8" max="8" width="13.28515625" style="80" customWidth="1"/>
    <col min="9" max="9" width="12.85546875" style="80" customWidth="1"/>
  </cols>
  <sheetData>
    <row r="1" spans="1:9" ht="18.75" x14ac:dyDescent="0.3">
      <c r="A1" s="77"/>
      <c r="B1" s="78" t="s">
        <v>187</v>
      </c>
      <c r="C1" s="79"/>
      <c r="D1" s="79"/>
      <c r="E1" s="77"/>
      <c r="G1" s="77"/>
      <c r="H1" s="77"/>
      <c r="I1" s="81"/>
    </row>
    <row r="2" spans="1:9" ht="15" customHeight="1" x14ac:dyDescent="0.25">
      <c r="A2" s="77"/>
      <c r="B2" s="79" t="s">
        <v>169</v>
      </c>
      <c r="C2" s="79"/>
      <c r="D2" s="79"/>
      <c r="E2" s="77"/>
      <c r="F2" s="77"/>
      <c r="G2" s="77"/>
      <c r="H2" s="77"/>
      <c r="I2" s="81"/>
    </row>
    <row r="3" spans="1:9" ht="15" customHeight="1" x14ac:dyDescent="0.25">
      <c r="A3" s="77"/>
      <c r="B3" s="79"/>
      <c r="C3" s="79"/>
      <c r="D3" s="79"/>
      <c r="E3" s="77"/>
      <c r="F3" s="77"/>
      <c r="G3" s="77"/>
      <c r="H3" s="77"/>
      <c r="I3" s="81"/>
    </row>
    <row r="4" spans="1:9" ht="15" customHeight="1" x14ac:dyDescent="0.25">
      <c r="A4" s="77"/>
      <c r="B4" s="79" t="s">
        <v>170</v>
      </c>
      <c r="C4" s="79"/>
      <c r="D4" s="79"/>
      <c r="G4" s="77"/>
      <c r="H4" s="77"/>
      <c r="I4" s="81"/>
    </row>
    <row r="5" spans="1:9" ht="15" customHeight="1" x14ac:dyDescent="0.25">
      <c r="A5" s="77"/>
      <c r="B5" s="82" t="s">
        <v>171</v>
      </c>
      <c r="C5" s="79"/>
      <c r="D5" s="79"/>
      <c r="E5" s="77"/>
      <c r="F5" s="77"/>
      <c r="G5" s="77"/>
      <c r="H5" s="77"/>
      <c r="I5" s="81"/>
    </row>
    <row r="6" spans="1:9" ht="15" customHeight="1" x14ac:dyDescent="0.25">
      <c r="A6" s="77"/>
      <c r="B6" s="82" t="s">
        <v>172</v>
      </c>
      <c r="C6" s="79"/>
      <c r="D6" s="79"/>
      <c r="E6" s="83"/>
      <c r="F6" s="77"/>
      <c r="G6" s="77"/>
      <c r="H6" s="77"/>
      <c r="I6" s="81"/>
    </row>
    <row r="7" spans="1:9" ht="15" customHeight="1" x14ac:dyDescent="0.25">
      <c r="A7" s="77"/>
      <c r="B7" s="82"/>
      <c r="C7" s="79"/>
      <c r="D7" s="79"/>
      <c r="E7" s="84"/>
      <c r="F7" s="85"/>
      <c r="G7" s="84"/>
      <c r="H7" s="86"/>
      <c r="I7" s="81"/>
    </row>
    <row r="8" spans="1:9" ht="15" customHeight="1" x14ac:dyDescent="0.25">
      <c r="A8" s="77"/>
      <c r="B8" s="82"/>
      <c r="C8" s="79"/>
      <c r="D8" s="79"/>
      <c r="E8" s="83" t="s">
        <v>179</v>
      </c>
      <c r="F8" s="83" t="s">
        <v>173</v>
      </c>
      <c r="G8" s="83" t="s">
        <v>1</v>
      </c>
      <c r="H8" s="83" t="s">
        <v>183</v>
      </c>
      <c r="I8" s="81"/>
    </row>
    <row r="9" spans="1:9" ht="15" customHeight="1" x14ac:dyDescent="0.25">
      <c r="A9" s="77"/>
      <c r="B9" s="87" t="s">
        <v>174</v>
      </c>
      <c r="C9" s="87" t="s">
        <v>175</v>
      </c>
      <c r="D9" s="87" t="s">
        <v>176</v>
      </c>
      <c r="E9" s="83" t="s">
        <v>180</v>
      </c>
      <c r="F9" s="88" t="s">
        <v>181</v>
      </c>
      <c r="G9" s="83" t="s">
        <v>182</v>
      </c>
      <c r="H9" s="83" t="s">
        <v>184</v>
      </c>
      <c r="I9" s="89" t="s">
        <v>6</v>
      </c>
    </row>
    <row r="10" spans="1:9" x14ac:dyDescent="0.25">
      <c r="A10" s="77">
        <v>1</v>
      </c>
      <c r="B10" s="229" t="s">
        <v>310</v>
      </c>
      <c r="C10" s="229" t="s">
        <v>311</v>
      </c>
      <c r="D10" s="230" t="s">
        <v>46</v>
      </c>
      <c r="E10" s="231">
        <v>13</v>
      </c>
      <c r="F10" s="231">
        <v>25</v>
      </c>
      <c r="G10" s="232">
        <v>25</v>
      </c>
      <c r="H10" s="233">
        <v>25</v>
      </c>
      <c r="I10" s="90">
        <f t="shared" ref="I10:I29" si="0">SUM(E10:H10)</f>
        <v>88</v>
      </c>
    </row>
    <row r="11" spans="1:9" ht="15" customHeight="1" x14ac:dyDescent="0.25">
      <c r="A11" s="77">
        <v>2</v>
      </c>
      <c r="B11" s="234" t="s">
        <v>301</v>
      </c>
      <c r="C11" s="234" t="s">
        <v>302</v>
      </c>
      <c r="D11" s="235" t="s">
        <v>168</v>
      </c>
      <c r="E11" s="231">
        <v>25</v>
      </c>
      <c r="F11" s="231">
        <v>17</v>
      </c>
      <c r="G11" s="232">
        <v>13</v>
      </c>
      <c r="H11" s="233"/>
      <c r="I11" s="90">
        <f t="shared" si="0"/>
        <v>55</v>
      </c>
    </row>
    <row r="12" spans="1:9" ht="15" customHeight="1" x14ac:dyDescent="0.25">
      <c r="A12" s="77">
        <v>3</v>
      </c>
      <c r="B12" s="229" t="s">
        <v>303</v>
      </c>
      <c r="C12" s="229" t="s">
        <v>304</v>
      </c>
      <c r="D12" s="230" t="s">
        <v>321</v>
      </c>
      <c r="E12" s="231">
        <v>22</v>
      </c>
      <c r="F12" s="231">
        <v>10</v>
      </c>
      <c r="G12" s="232">
        <v>9</v>
      </c>
      <c r="H12" s="233">
        <v>13</v>
      </c>
      <c r="I12" s="90">
        <f t="shared" si="0"/>
        <v>54</v>
      </c>
    </row>
    <row r="13" spans="1:9" ht="15" customHeight="1" x14ac:dyDescent="0.25">
      <c r="A13" s="77">
        <v>4</v>
      </c>
      <c r="B13" s="229" t="s">
        <v>390</v>
      </c>
      <c r="C13" s="229" t="s">
        <v>391</v>
      </c>
      <c r="D13" s="230" t="s">
        <v>13</v>
      </c>
      <c r="E13" s="231"/>
      <c r="F13" s="231">
        <v>22</v>
      </c>
      <c r="G13" s="232">
        <v>8</v>
      </c>
      <c r="H13" s="233">
        <v>19</v>
      </c>
      <c r="I13" s="90">
        <f t="shared" si="0"/>
        <v>49</v>
      </c>
    </row>
    <row r="14" spans="1:9" x14ac:dyDescent="0.25">
      <c r="A14" s="77">
        <v>5</v>
      </c>
      <c r="B14" s="234" t="s">
        <v>291</v>
      </c>
      <c r="C14" s="234" t="s">
        <v>305</v>
      </c>
      <c r="D14" s="234" t="s">
        <v>168</v>
      </c>
      <c r="E14" s="231">
        <v>19</v>
      </c>
      <c r="F14" s="231">
        <v>19</v>
      </c>
      <c r="G14" s="232">
        <v>7</v>
      </c>
      <c r="H14" s="233"/>
      <c r="I14" s="90">
        <f t="shared" si="0"/>
        <v>45</v>
      </c>
    </row>
    <row r="15" spans="1:9" ht="15" customHeight="1" x14ac:dyDescent="0.25">
      <c r="A15" s="77"/>
      <c r="B15" s="36" t="s">
        <v>306</v>
      </c>
      <c r="C15" s="36" t="s">
        <v>307</v>
      </c>
      <c r="D15" s="52" t="s">
        <v>322</v>
      </c>
      <c r="E15" s="91">
        <v>17</v>
      </c>
      <c r="F15" s="91"/>
      <c r="G15" s="102">
        <v>22</v>
      </c>
      <c r="H15" s="103"/>
      <c r="I15" s="90">
        <f t="shared" si="0"/>
        <v>39</v>
      </c>
    </row>
    <row r="16" spans="1:9" ht="15" customHeight="1" x14ac:dyDescent="0.25">
      <c r="A16" s="77"/>
      <c r="B16" s="36" t="s">
        <v>394</v>
      </c>
      <c r="C16" s="36" t="s">
        <v>395</v>
      </c>
      <c r="D16" s="52" t="s">
        <v>401</v>
      </c>
      <c r="E16" s="91"/>
      <c r="F16" s="91">
        <v>13</v>
      </c>
      <c r="G16" s="102"/>
      <c r="H16" s="103">
        <v>15</v>
      </c>
      <c r="I16" s="90">
        <f t="shared" si="0"/>
        <v>28</v>
      </c>
    </row>
    <row r="17" spans="1:9" x14ac:dyDescent="0.25">
      <c r="A17" s="77"/>
      <c r="B17" s="94" t="s">
        <v>392</v>
      </c>
      <c r="C17" s="94" t="s">
        <v>393</v>
      </c>
      <c r="D17" s="94" t="s">
        <v>402</v>
      </c>
      <c r="E17" s="91"/>
      <c r="F17" s="91">
        <v>15</v>
      </c>
      <c r="G17" s="102"/>
      <c r="H17" s="103">
        <v>10</v>
      </c>
      <c r="I17" s="90">
        <f t="shared" si="0"/>
        <v>25</v>
      </c>
    </row>
    <row r="18" spans="1:9" ht="15" customHeight="1" x14ac:dyDescent="0.25">
      <c r="A18" s="77"/>
      <c r="B18" s="94" t="s">
        <v>308</v>
      </c>
      <c r="C18" s="94" t="s">
        <v>309</v>
      </c>
      <c r="D18" s="98" t="s">
        <v>323</v>
      </c>
      <c r="E18" s="91">
        <v>15</v>
      </c>
      <c r="F18" s="91">
        <v>8</v>
      </c>
      <c r="G18" s="102"/>
      <c r="H18" s="103"/>
      <c r="I18" s="90">
        <f t="shared" si="0"/>
        <v>23</v>
      </c>
    </row>
    <row r="19" spans="1:9" x14ac:dyDescent="0.25">
      <c r="A19" s="77"/>
      <c r="B19" s="36" t="s">
        <v>386</v>
      </c>
      <c r="C19" s="36" t="s">
        <v>555</v>
      </c>
      <c r="D19" s="52" t="s">
        <v>140</v>
      </c>
      <c r="E19" s="91"/>
      <c r="F19" s="91"/>
      <c r="G19" s="102"/>
      <c r="H19" s="103">
        <v>22</v>
      </c>
      <c r="I19" s="90">
        <f t="shared" si="0"/>
        <v>22</v>
      </c>
    </row>
    <row r="20" spans="1:9" ht="15" customHeight="1" x14ac:dyDescent="0.25">
      <c r="A20" s="93"/>
      <c r="B20" s="36" t="s">
        <v>396</v>
      </c>
      <c r="C20" s="36" t="s">
        <v>397</v>
      </c>
      <c r="D20" s="52" t="s">
        <v>168</v>
      </c>
      <c r="E20" s="91"/>
      <c r="F20" s="91">
        <v>9</v>
      </c>
      <c r="G20" s="102">
        <v>10</v>
      </c>
      <c r="H20" s="103"/>
      <c r="I20" s="90">
        <f t="shared" si="0"/>
        <v>19</v>
      </c>
    </row>
    <row r="21" spans="1:9" ht="15" customHeight="1" x14ac:dyDescent="0.25">
      <c r="A21" s="77"/>
      <c r="B21" s="36" t="s">
        <v>523</v>
      </c>
      <c r="C21" s="36" t="s">
        <v>524</v>
      </c>
      <c r="D21" s="52" t="s">
        <v>89</v>
      </c>
      <c r="E21" s="91"/>
      <c r="F21" s="91"/>
      <c r="G21" s="102">
        <v>19</v>
      </c>
      <c r="H21" s="103"/>
      <c r="I21" s="90">
        <f t="shared" si="0"/>
        <v>19</v>
      </c>
    </row>
    <row r="22" spans="1:9" ht="15" customHeight="1" x14ac:dyDescent="0.25">
      <c r="A22" s="77"/>
      <c r="B22" s="36" t="s">
        <v>525</v>
      </c>
      <c r="C22" s="36" t="s">
        <v>526</v>
      </c>
      <c r="D22" s="52" t="s">
        <v>168</v>
      </c>
      <c r="E22" s="91"/>
      <c r="F22" s="91"/>
      <c r="G22" s="102">
        <v>17</v>
      </c>
      <c r="H22" s="103"/>
      <c r="I22" s="90">
        <f t="shared" si="0"/>
        <v>17</v>
      </c>
    </row>
    <row r="23" spans="1:9" ht="15" customHeight="1" x14ac:dyDescent="0.25">
      <c r="A23" s="77"/>
      <c r="B23" s="36" t="s">
        <v>561</v>
      </c>
      <c r="C23" s="36" t="s">
        <v>556</v>
      </c>
      <c r="D23" s="52" t="s">
        <v>247</v>
      </c>
      <c r="E23" s="91"/>
      <c r="F23" s="91"/>
      <c r="G23" s="102"/>
      <c r="H23" s="103">
        <v>17</v>
      </c>
      <c r="I23" s="90">
        <f t="shared" si="0"/>
        <v>17</v>
      </c>
    </row>
    <row r="24" spans="1:9" ht="15" customHeight="1" x14ac:dyDescent="0.25">
      <c r="A24" s="77"/>
      <c r="B24" s="36" t="s">
        <v>527</v>
      </c>
      <c r="C24" s="36" t="s">
        <v>528</v>
      </c>
      <c r="D24" s="52" t="s">
        <v>529</v>
      </c>
      <c r="E24" s="91"/>
      <c r="F24" s="91"/>
      <c r="G24" s="102">
        <v>15</v>
      </c>
      <c r="H24" s="103"/>
      <c r="I24" s="90">
        <f t="shared" si="0"/>
        <v>15</v>
      </c>
    </row>
    <row r="25" spans="1:9" ht="15" customHeight="1" x14ac:dyDescent="0.25">
      <c r="A25" s="77"/>
      <c r="B25" s="63" t="s">
        <v>312</v>
      </c>
      <c r="C25" s="63" t="s">
        <v>313</v>
      </c>
      <c r="D25" s="104" t="s">
        <v>314</v>
      </c>
      <c r="E25" s="105">
        <v>10</v>
      </c>
      <c r="F25" s="105"/>
      <c r="G25" s="106"/>
      <c r="H25" s="107"/>
      <c r="I25" s="96">
        <f t="shared" si="0"/>
        <v>10</v>
      </c>
    </row>
    <row r="26" spans="1:9" ht="15" customHeight="1" x14ac:dyDescent="0.25">
      <c r="A26" s="77"/>
      <c r="B26" s="36" t="s">
        <v>282</v>
      </c>
      <c r="C26" s="36" t="s">
        <v>315</v>
      </c>
      <c r="D26" s="52" t="s">
        <v>60</v>
      </c>
      <c r="E26" s="91">
        <v>9</v>
      </c>
      <c r="F26" s="91"/>
      <c r="G26" s="91"/>
      <c r="H26" s="91"/>
      <c r="I26" s="97">
        <f t="shared" si="0"/>
        <v>9</v>
      </c>
    </row>
    <row r="27" spans="1:9" ht="15" customHeight="1" x14ac:dyDescent="0.25">
      <c r="A27" s="77"/>
      <c r="B27" s="92" t="s">
        <v>316</v>
      </c>
      <c r="C27" s="92" t="s">
        <v>317</v>
      </c>
      <c r="D27" s="92" t="s">
        <v>320</v>
      </c>
      <c r="E27" s="91">
        <v>8</v>
      </c>
      <c r="F27" s="91"/>
      <c r="G27" s="91"/>
      <c r="H27" s="91"/>
      <c r="I27" s="97">
        <f t="shared" si="0"/>
        <v>8</v>
      </c>
    </row>
    <row r="28" spans="1:9" ht="15" customHeight="1" x14ac:dyDescent="0.25">
      <c r="A28" s="77"/>
      <c r="B28" s="36" t="s">
        <v>318</v>
      </c>
      <c r="C28" s="36" t="s">
        <v>319</v>
      </c>
      <c r="D28" s="52" t="s">
        <v>324</v>
      </c>
      <c r="E28" s="91">
        <v>7</v>
      </c>
      <c r="F28" s="91"/>
      <c r="G28" s="91"/>
      <c r="H28" s="91"/>
      <c r="I28" s="97">
        <f t="shared" si="0"/>
        <v>7</v>
      </c>
    </row>
    <row r="29" spans="1:9" ht="15" customHeight="1" x14ac:dyDescent="0.25">
      <c r="A29" s="77"/>
      <c r="B29" s="94" t="s">
        <v>398</v>
      </c>
      <c r="C29" s="36" t="s">
        <v>399</v>
      </c>
      <c r="D29" s="95" t="s">
        <v>400</v>
      </c>
      <c r="E29" s="91"/>
      <c r="F29" s="91">
        <v>7</v>
      </c>
      <c r="G29" s="91"/>
      <c r="H29" s="91"/>
      <c r="I29" s="97">
        <f t="shared" si="0"/>
        <v>7</v>
      </c>
    </row>
    <row r="30" spans="1:9" ht="15" customHeight="1" x14ac:dyDescent="0.25">
      <c r="A30" s="77"/>
      <c r="B30" s="94"/>
      <c r="C30" s="36"/>
      <c r="D30" s="98"/>
      <c r="E30" s="91"/>
      <c r="F30" s="91"/>
      <c r="G30" s="91"/>
      <c r="H30" s="91"/>
      <c r="I30" s="97">
        <f t="shared" ref="I30" si="1">SUM(E30:H30)</f>
        <v>0</v>
      </c>
    </row>
    <row r="31" spans="1:9" ht="15" customHeight="1" x14ac:dyDescent="0.25">
      <c r="A31" s="77"/>
      <c r="B31" s="79"/>
      <c r="C31" s="79"/>
      <c r="D31" s="79"/>
      <c r="G31" s="77"/>
      <c r="H31" s="77"/>
    </row>
    <row r="32" spans="1:9" ht="18.75" customHeight="1" x14ac:dyDescent="0.25">
      <c r="A32" s="77"/>
      <c r="B32" s="99" t="s">
        <v>178</v>
      </c>
      <c r="C32" s="100"/>
      <c r="D32" s="100"/>
      <c r="G32" s="77"/>
      <c r="H32" s="77"/>
    </row>
    <row r="33" spans="1:8" ht="15" customHeight="1" x14ac:dyDescent="0.25">
      <c r="A33" s="77"/>
      <c r="B33" s="101" t="s">
        <v>174</v>
      </c>
      <c r="C33" s="101" t="s">
        <v>4</v>
      </c>
      <c r="D33" s="101" t="s">
        <v>176</v>
      </c>
      <c r="G33" s="77"/>
      <c r="H33" s="77"/>
    </row>
    <row r="34" spans="1:8" x14ac:dyDescent="0.25">
      <c r="A34" s="77">
        <v>1</v>
      </c>
      <c r="B34" s="229" t="s">
        <v>310</v>
      </c>
      <c r="C34" s="229" t="s">
        <v>311</v>
      </c>
      <c r="D34" s="230" t="s">
        <v>46</v>
      </c>
      <c r="G34" s="77"/>
      <c r="H34" s="77"/>
    </row>
    <row r="35" spans="1:8" x14ac:dyDescent="0.25">
      <c r="A35" s="77">
        <v>2</v>
      </c>
      <c r="B35" s="234" t="s">
        <v>301</v>
      </c>
      <c r="C35" s="234" t="s">
        <v>302</v>
      </c>
      <c r="D35" s="235" t="s">
        <v>168</v>
      </c>
      <c r="G35" s="77"/>
      <c r="H35" s="77"/>
    </row>
    <row r="36" spans="1:8" ht="15" customHeight="1" x14ac:dyDescent="0.25">
      <c r="A36" s="77">
        <v>3</v>
      </c>
      <c r="B36" s="229" t="s">
        <v>390</v>
      </c>
      <c r="C36" s="229" t="s">
        <v>391</v>
      </c>
      <c r="D36" s="230" t="s">
        <v>13</v>
      </c>
      <c r="G36" s="77"/>
      <c r="H36" s="77"/>
    </row>
    <row r="37" spans="1:8" ht="15" customHeight="1" x14ac:dyDescent="0.25">
      <c r="A37" s="77">
        <v>4</v>
      </c>
      <c r="B37" s="234" t="s">
        <v>291</v>
      </c>
      <c r="C37" s="234" t="s">
        <v>305</v>
      </c>
      <c r="D37" s="234" t="s">
        <v>168</v>
      </c>
      <c r="G37" s="77"/>
      <c r="H37" s="77"/>
    </row>
    <row r="38" spans="1:8" x14ac:dyDescent="0.25">
      <c r="A38" s="77">
        <v>5</v>
      </c>
      <c r="B38" s="229" t="s">
        <v>303</v>
      </c>
      <c r="C38" s="229" t="s">
        <v>304</v>
      </c>
      <c r="D38" s="230" t="s">
        <v>321</v>
      </c>
    </row>
  </sheetData>
  <sortState xmlns:xlrd2="http://schemas.microsoft.com/office/spreadsheetml/2017/richdata2" ref="B10:I30">
    <sortCondition descending="1" ref="I10:I3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04B98-07F9-4780-8DF7-BB6C25615569}">
  <dimension ref="A1:L111"/>
  <sheetViews>
    <sheetView workbookViewId="0">
      <selection activeCell="E70" sqref="E70"/>
    </sheetView>
  </sheetViews>
  <sheetFormatPr defaultColWidth="17.28515625" defaultRowHeight="15" x14ac:dyDescent="0.25"/>
  <cols>
    <col min="1" max="1" width="4.140625" style="19" customWidth="1"/>
    <col min="2" max="2" width="28.28515625" style="18" customWidth="1"/>
    <col min="3" max="3" width="28.42578125" style="18" bestFit="1" customWidth="1"/>
    <col min="4" max="4" width="13.7109375" style="18" customWidth="1"/>
    <col min="5" max="5" width="16.42578125" style="19" bestFit="1" customWidth="1"/>
    <col min="6" max="6" width="13.7109375" style="19" customWidth="1"/>
    <col min="7" max="7" width="15.5703125" style="19" bestFit="1" customWidth="1"/>
    <col min="8" max="8" width="13.7109375" style="19" customWidth="1"/>
    <col min="9" max="9" width="7.140625" style="18" customWidth="1"/>
    <col min="10" max="10" width="6.42578125" style="18" customWidth="1"/>
    <col min="11" max="11" width="13.7109375" style="18" customWidth="1"/>
    <col min="12" max="16384" width="17.28515625" style="18"/>
  </cols>
  <sheetData>
    <row r="1" spans="1:8" s="7" customFormat="1" ht="24" customHeight="1" x14ac:dyDescent="0.25">
      <c r="A1" s="1"/>
      <c r="B1" s="2" t="s">
        <v>71</v>
      </c>
      <c r="C1" s="2"/>
      <c r="D1" s="3"/>
      <c r="E1" s="4"/>
      <c r="F1" s="5"/>
      <c r="G1" s="5"/>
      <c r="H1" s="6"/>
    </row>
    <row r="2" spans="1:8" s="7" customFormat="1" ht="24" customHeight="1" x14ac:dyDescent="0.25">
      <c r="A2" s="8"/>
      <c r="B2" s="9"/>
      <c r="C2" s="9"/>
      <c r="D2" s="10"/>
      <c r="E2" s="11"/>
      <c r="F2" s="12"/>
      <c r="G2" s="12"/>
      <c r="H2" s="13"/>
    </row>
    <row r="3" spans="1:8" ht="15" customHeight="1" x14ac:dyDescent="0.25">
      <c r="A3" s="14"/>
      <c r="B3" s="15" t="s">
        <v>0</v>
      </c>
      <c r="C3" s="15"/>
      <c r="D3" s="16"/>
      <c r="E3" s="17"/>
      <c r="F3" s="14"/>
      <c r="H3" s="14"/>
    </row>
    <row r="4" spans="1:8" ht="15" customHeight="1" x14ac:dyDescent="0.25">
      <c r="A4" s="20"/>
      <c r="B4" s="16"/>
      <c r="C4" s="16"/>
      <c r="D4" s="16"/>
      <c r="E4" s="20"/>
      <c r="F4" s="20"/>
      <c r="G4" s="20"/>
      <c r="H4" s="14"/>
    </row>
    <row r="5" spans="1:8" ht="15" customHeight="1" x14ac:dyDescent="0.25">
      <c r="C5" s="16"/>
      <c r="D5" s="16"/>
      <c r="E5" s="21" t="s">
        <v>1</v>
      </c>
      <c r="F5" s="21" t="s">
        <v>1</v>
      </c>
      <c r="G5" s="22" t="s">
        <v>117</v>
      </c>
      <c r="H5" s="14"/>
    </row>
    <row r="6" spans="1:8" ht="15" customHeight="1" x14ac:dyDescent="0.25">
      <c r="A6" s="20"/>
      <c r="B6" s="23" t="s">
        <v>21</v>
      </c>
      <c r="C6" s="16"/>
      <c r="D6" s="16"/>
      <c r="E6" s="24">
        <v>45599</v>
      </c>
      <c r="F6" s="24" t="s">
        <v>116</v>
      </c>
      <c r="G6" s="25" t="s">
        <v>118</v>
      </c>
      <c r="H6" s="14"/>
    </row>
    <row r="7" spans="1:8" ht="15" customHeight="1" x14ac:dyDescent="0.25">
      <c r="A7" s="20"/>
      <c r="B7" s="26" t="s">
        <v>3</v>
      </c>
      <c r="C7" s="26" t="s">
        <v>4</v>
      </c>
      <c r="D7" s="26" t="s">
        <v>5</v>
      </c>
      <c r="E7" s="27"/>
      <c r="F7" s="28"/>
      <c r="G7" s="29"/>
      <c r="H7" s="30" t="s">
        <v>6</v>
      </c>
    </row>
    <row r="8" spans="1:8" ht="15" customHeight="1" x14ac:dyDescent="0.25">
      <c r="A8" s="14">
        <v>1</v>
      </c>
      <c r="B8" s="31" t="s">
        <v>7</v>
      </c>
      <c r="C8" s="31" t="s">
        <v>73</v>
      </c>
      <c r="D8" s="31" t="s">
        <v>8</v>
      </c>
      <c r="E8" s="32">
        <v>13</v>
      </c>
      <c r="F8" s="33">
        <v>19</v>
      </c>
      <c r="G8" s="34">
        <v>25</v>
      </c>
      <c r="H8" s="35">
        <f t="shared" ref="H8:H25" si="0">SUM(E8:G8)</f>
        <v>57</v>
      </c>
    </row>
    <row r="9" spans="1:8" ht="15" customHeight="1" x14ac:dyDescent="0.25">
      <c r="A9" s="14">
        <v>2</v>
      </c>
      <c r="B9" s="31" t="s">
        <v>74</v>
      </c>
      <c r="C9" s="31" t="s">
        <v>75</v>
      </c>
      <c r="D9" s="31" t="s">
        <v>79</v>
      </c>
      <c r="E9" s="32">
        <v>10</v>
      </c>
      <c r="F9" s="37">
        <v>17</v>
      </c>
      <c r="G9" s="38">
        <v>22</v>
      </c>
      <c r="H9" s="35">
        <f t="shared" si="0"/>
        <v>49</v>
      </c>
    </row>
    <row r="10" spans="1:8" ht="15" customHeight="1" x14ac:dyDescent="0.25">
      <c r="A10" s="14">
        <v>3</v>
      </c>
      <c r="B10" s="31" t="s">
        <v>31</v>
      </c>
      <c r="C10" s="31" t="s">
        <v>32</v>
      </c>
      <c r="D10" s="31" t="s">
        <v>33</v>
      </c>
      <c r="E10" s="32">
        <v>19</v>
      </c>
      <c r="F10" s="37">
        <v>13</v>
      </c>
      <c r="G10" s="38">
        <v>17</v>
      </c>
      <c r="H10" s="35">
        <f t="shared" si="0"/>
        <v>49</v>
      </c>
    </row>
    <row r="11" spans="1:8" ht="15" customHeight="1" x14ac:dyDescent="0.25">
      <c r="A11" s="14">
        <v>4</v>
      </c>
      <c r="B11" s="31" t="s">
        <v>29</v>
      </c>
      <c r="C11" s="31" t="s">
        <v>49</v>
      </c>
      <c r="D11" s="31" t="s">
        <v>30</v>
      </c>
      <c r="E11" s="32">
        <v>15</v>
      </c>
      <c r="F11" s="37">
        <v>22</v>
      </c>
      <c r="G11" s="38"/>
      <c r="H11" s="35">
        <f t="shared" si="0"/>
        <v>37</v>
      </c>
    </row>
    <row r="12" spans="1:8" ht="15" customHeight="1" x14ac:dyDescent="0.25">
      <c r="A12" s="14">
        <v>5</v>
      </c>
      <c r="B12" s="31" t="s">
        <v>29</v>
      </c>
      <c r="C12" s="31" t="s">
        <v>76</v>
      </c>
      <c r="D12" s="31" t="s">
        <v>30</v>
      </c>
      <c r="E12" s="32">
        <v>9</v>
      </c>
      <c r="F12" s="37">
        <v>25</v>
      </c>
      <c r="G12" s="38"/>
      <c r="H12" s="35">
        <f t="shared" si="0"/>
        <v>34</v>
      </c>
    </row>
    <row r="13" spans="1:8" ht="15" customHeight="1" x14ac:dyDescent="0.25">
      <c r="A13" s="14"/>
      <c r="B13" s="31" t="s">
        <v>133</v>
      </c>
      <c r="C13" s="31" t="s">
        <v>134</v>
      </c>
      <c r="D13" s="31" t="s">
        <v>141</v>
      </c>
      <c r="E13" s="32"/>
      <c r="F13" s="37">
        <v>15</v>
      </c>
      <c r="G13" s="38">
        <v>15</v>
      </c>
      <c r="H13" s="35">
        <f t="shared" si="0"/>
        <v>30</v>
      </c>
    </row>
    <row r="14" spans="1:8" ht="15" customHeight="1" x14ac:dyDescent="0.25">
      <c r="A14" s="14"/>
      <c r="B14" s="31" t="s">
        <v>27</v>
      </c>
      <c r="C14" s="31" t="s">
        <v>28</v>
      </c>
      <c r="D14" s="31" t="s">
        <v>8</v>
      </c>
      <c r="E14" s="32">
        <v>25</v>
      </c>
      <c r="F14" s="37"/>
      <c r="G14" s="38"/>
      <c r="H14" s="35">
        <f t="shared" si="0"/>
        <v>25</v>
      </c>
    </row>
    <row r="15" spans="1:8" ht="15" customHeight="1" x14ac:dyDescent="0.25">
      <c r="A15" s="14"/>
      <c r="B15" s="31" t="s">
        <v>24</v>
      </c>
      <c r="C15" s="36" t="s">
        <v>25</v>
      </c>
      <c r="D15" s="31" t="s">
        <v>26</v>
      </c>
      <c r="E15" s="32">
        <v>22</v>
      </c>
      <c r="F15" s="37"/>
      <c r="G15" s="38"/>
      <c r="H15" s="35">
        <f t="shared" si="0"/>
        <v>22</v>
      </c>
    </row>
    <row r="16" spans="1:8" ht="15" customHeight="1" x14ac:dyDescent="0.25">
      <c r="A16" s="14"/>
      <c r="B16" s="31" t="s">
        <v>34</v>
      </c>
      <c r="C16" s="31" t="s">
        <v>229</v>
      </c>
      <c r="D16" s="31" t="s">
        <v>33</v>
      </c>
      <c r="E16" s="32"/>
      <c r="F16" s="37"/>
      <c r="G16" s="38">
        <v>19</v>
      </c>
      <c r="H16" s="35">
        <f t="shared" si="0"/>
        <v>19</v>
      </c>
    </row>
    <row r="17" spans="1:12" ht="15" customHeight="1" x14ac:dyDescent="0.25">
      <c r="A17" s="14"/>
      <c r="B17" s="31" t="s">
        <v>38</v>
      </c>
      <c r="C17" s="36" t="s">
        <v>72</v>
      </c>
      <c r="D17" s="31" t="s">
        <v>39</v>
      </c>
      <c r="E17" s="32">
        <v>17</v>
      </c>
      <c r="F17" s="37"/>
      <c r="G17" s="38"/>
      <c r="H17" s="35">
        <f t="shared" si="0"/>
        <v>17</v>
      </c>
    </row>
    <row r="18" spans="1:12" ht="15" customHeight="1" x14ac:dyDescent="0.25">
      <c r="A18" s="14"/>
      <c r="B18" s="31" t="s">
        <v>77</v>
      </c>
      <c r="C18" s="36" t="s">
        <v>78</v>
      </c>
      <c r="D18" s="31" t="s">
        <v>17</v>
      </c>
      <c r="E18" s="32">
        <v>7</v>
      </c>
      <c r="F18" s="37">
        <v>7</v>
      </c>
      <c r="G18" s="38"/>
      <c r="H18" s="35">
        <f t="shared" si="0"/>
        <v>14</v>
      </c>
    </row>
    <row r="19" spans="1:12" ht="15" customHeight="1" x14ac:dyDescent="0.25">
      <c r="A19" s="14"/>
      <c r="B19" s="31" t="s">
        <v>230</v>
      </c>
      <c r="C19" s="31" t="s">
        <v>231</v>
      </c>
      <c r="D19" s="31" t="s">
        <v>232</v>
      </c>
      <c r="E19" s="32"/>
      <c r="F19" s="37"/>
      <c r="G19" s="38">
        <v>13</v>
      </c>
      <c r="H19" s="35">
        <f t="shared" si="0"/>
        <v>13</v>
      </c>
    </row>
    <row r="20" spans="1:12" ht="15" customHeight="1" x14ac:dyDescent="0.25">
      <c r="A20" s="14"/>
      <c r="B20" s="31" t="s">
        <v>135</v>
      </c>
      <c r="C20" s="31" t="s">
        <v>136</v>
      </c>
      <c r="D20" s="31" t="s">
        <v>139</v>
      </c>
      <c r="E20" s="32"/>
      <c r="F20" s="37">
        <v>10</v>
      </c>
      <c r="G20" s="38"/>
      <c r="H20" s="35">
        <f t="shared" si="0"/>
        <v>10</v>
      </c>
    </row>
    <row r="21" spans="1:12" ht="15" customHeight="1" x14ac:dyDescent="0.25">
      <c r="A21" s="14"/>
      <c r="B21" s="31" t="s">
        <v>7</v>
      </c>
      <c r="C21" s="31" t="s">
        <v>233</v>
      </c>
      <c r="D21" s="31" t="s">
        <v>8</v>
      </c>
      <c r="E21" s="32"/>
      <c r="F21" s="37"/>
      <c r="G21" s="38">
        <v>10</v>
      </c>
      <c r="H21" s="35">
        <f t="shared" si="0"/>
        <v>10</v>
      </c>
    </row>
    <row r="22" spans="1:12" ht="15" customHeight="1" x14ac:dyDescent="0.25">
      <c r="A22" s="14"/>
      <c r="B22" s="39" t="s">
        <v>9</v>
      </c>
      <c r="C22" s="39" t="s">
        <v>10</v>
      </c>
      <c r="D22" s="39" t="s">
        <v>11</v>
      </c>
      <c r="E22" s="40"/>
      <c r="F22" s="41">
        <v>9</v>
      </c>
      <c r="G22" s="42"/>
      <c r="H22" s="43">
        <f t="shared" si="0"/>
        <v>9</v>
      </c>
    </row>
    <row r="23" spans="1:12" ht="15" customHeight="1" x14ac:dyDescent="0.25">
      <c r="A23" s="14"/>
      <c r="B23" s="31" t="s">
        <v>234</v>
      </c>
      <c r="C23" s="31" t="s">
        <v>235</v>
      </c>
      <c r="D23" s="31" t="s">
        <v>236</v>
      </c>
      <c r="E23" s="32"/>
      <c r="F23" s="44"/>
      <c r="G23" s="44">
        <v>9</v>
      </c>
      <c r="H23" s="43">
        <f t="shared" si="0"/>
        <v>9</v>
      </c>
    </row>
    <row r="24" spans="1:12" ht="15" customHeight="1" x14ac:dyDescent="0.25">
      <c r="A24" s="14"/>
      <c r="B24" s="31" t="s">
        <v>35</v>
      </c>
      <c r="C24" s="31" t="s">
        <v>36</v>
      </c>
      <c r="D24" s="31" t="s">
        <v>37</v>
      </c>
      <c r="E24" s="32">
        <v>8</v>
      </c>
      <c r="F24" s="44"/>
      <c r="G24" s="44"/>
      <c r="H24" s="45">
        <f t="shared" si="0"/>
        <v>8</v>
      </c>
    </row>
    <row r="25" spans="1:12" ht="15" customHeight="1" x14ac:dyDescent="0.25">
      <c r="A25" s="14"/>
      <c r="B25" s="31" t="s">
        <v>137</v>
      </c>
      <c r="C25" s="31" t="s">
        <v>138</v>
      </c>
      <c r="D25" s="31" t="s">
        <v>140</v>
      </c>
      <c r="E25" s="32"/>
      <c r="F25" s="44">
        <v>8</v>
      </c>
      <c r="G25" s="44"/>
      <c r="H25" s="45">
        <f t="shared" si="0"/>
        <v>8</v>
      </c>
    </row>
    <row r="26" spans="1:12" ht="15" customHeight="1" x14ac:dyDescent="0.25">
      <c r="A26" s="14"/>
      <c r="F26" s="167"/>
      <c r="G26" s="167"/>
      <c r="H26" s="226"/>
    </row>
    <row r="27" spans="1:12" ht="15" customHeight="1" x14ac:dyDescent="0.25">
      <c r="A27" s="14"/>
      <c r="B27" s="16"/>
      <c r="C27" s="16"/>
      <c r="D27" s="16"/>
      <c r="E27" s="17"/>
      <c r="F27" s="14"/>
      <c r="G27" s="46"/>
      <c r="H27" s="14"/>
    </row>
    <row r="28" spans="1:12" ht="15" customHeight="1" x14ac:dyDescent="0.25">
      <c r="A28" s="14"/>
      <c r="B28" s="16"/>
      <c r="C28" s="16"/>
      <c r="D28" s="16"/>
      <c r="E28" s="17"/>
      <c r="F28" s="14"/>
      <c r="G28" s="47" t="s">
        <v>244</v>
      </c>
      <c r="H28" s="14"/>
    </row>
    <row r="29" spans="1:12" ht="15" customHeight="1" x14ac:dyDescent="0.25">
      <c r="C29" s="16"/>
      <c r="D29" s="16"/>
      <c r="E29" s="21" t="s">
        <v>1</v>
      </c>
      <c r="F29" s="21" t="s">
        <v>1</v>
      </c>
      <c r="G29" s="22" t="s">
        <v>117</v>
      </c>
      <c r="H29" s="14"/>
      <c r="L29" s="18" t="s">
        <v>20</v>
      </c>
    </row>
    <row r="30" spans="1:12" ht="15" customHeight="1" x14ac:dyDescent="0.25">
      <c r="A30" s="20"/>
      <c r="B30" s="23" t="s">
        <v>2</v>
      </c>
      <c r="C30" s="16"/>
      <c r="D30" s="16"/>
      <c r="E30" s="24">
        <v>45599</v>
      </c>
      <c r="F30" s="24" t="s">
        <v>116</v>
      </c>
      <c r="G30" s="25" t="s">
        <v>118</v>
      </c>
      <c r="H30" s="14"/>
    </row>
    <row r="31" spans="1:12" ht="15" customHeight="1" x14ac:dyDescent="0.25">
      <c r="A31" s="20"/>
      <c r="B31" s="48" t="s">
        <v>3</v>
      </c>
      <c r="C31" s="49" t="s">
        <v>4</v>
      </c>
      <c r="D31" s="50" t="s">
        <v>5</v>
      </c>
      <c r="E31" s="28"/>
      <c r="F31" s="28"/>
      <c r="G31" s="29"/>
      <c r="H31" s="30" t="s">
        <v>6</v>
      </c>
    </row>
    <row r="32" spans="1:12" ht="15" customHeight="1" x14ac:dyDescent="0.25">
      <c r="A32" s="51">
        <v>1</v>
      </c>
      <c r="B32" s="55" t="s">
        <v>83</v>
      </c>
      <c r="C32" s="18" t="s">
        <v>84</v>
      </c>
      <c r="D32" s="54" t="s">
        <v>90</v>
      </c>
      <c r="E32" s="32">
        <v>17</v>
      </c>
      <c r="F32" s="34">
        <v>25</v>
      </c>
      <c r="G32" s="34"/>
      <c r="H32" s="53">
        <f t="shared" ref="H32:H39" si="1">SUM(E32:G32)</f>
        <v>42</v>
      </c>
    </row>
    <row r="33" spans="1:8" ht="15" customHeight="1" x14ac:dyDescent="0.25">
      <c r="A33" s="14">
        <v>2</v>
      </c>
      <c r="B33" s="36" t="s">
        <v>12</v>
      </c>
      <c r="C33" s="36" t="s">
        <v>85</v>
      </c>
      <c r="D33" s="52" t="s">
        <v>13</v>
      </c>
      <c r="E33" s="32">
        <v>15</v>
      </c>
      <c r="F33" s="38">
        <v>17</v>
      </c>
      <c r="G33" s="34"/>
      <c r="H33" s="53">
        <f t="shared" si="1"/>
        <v>32</v>
      </c>
    </row>
    <row r="34" spans="1:8" ht="15" customHeight="1" x14ac:dyDescent="0.25">
      <c r="A34" s="14">
        <v>3</v>
      </c>
      <c r="B34" s="36" t="s">
        <v>9</v>
      </c>
      <c r="C34" s="36" t="s">
        <v>10</v>
      </c>
      <c r="D34" s="52" t="s">
        <v>11</v>
      </c>
      <c r="E34" s="32">
        <v>25</v>
      </c>
      <c r="F34" s="38"/>
      <c r="G34" s="34"/>
      <c r="H34" s="53">
        <f t="shared" si="1"/>
        <v>25</v>
      </c>
    </row>
    <row r="35" spans="1:8" ht="15" customHeight="1" x14ac:dyDescent="0.25">
      <c r="A35" s="14">
        <v>4</v>
      </c>
      <c r="B35" s="31" t="s">
        <v>34</v>
      </c>
      <c r="C35" s="31" t="s">
        <v>80</v>
      </c>
      <c r="D35" s="54" t="s">
        <v>33</v>
      </c>
      <c r="E35" s="32">
        <v>22</v>
      </c>
      <c r="F35" s="38"/>
      <c r="G35" s="34"/>
      <c r="H35" s="53">
        <f t="shared" si="1"/>
        <v>22</v>
      </c>
    </row>
    <row r="36" spans="1:8" ht="15" customHeight="1" x14ac:dyDescent="0.25">
      <c r="A36" s="14">
        <v>4</v>
      </c>
      <c r="B36" s="36" t="s">
        <v>142</v>
      </c>
      <c r="C36" s="36" t="s">
        <v>143</v>
      </c>
      <c r="D36" s="52" t="s">
        <v>141</v>
      </c>
      <c r="E36" s="32"/>
      <c r="F36" s="38">
        <v>22</v>
      </c>
      <c r="G36" s="34"/>
      <c r="H36" s="53">
        <f t="shared" si="1"/>
        <v>22</v>
      </c>
    </row>
    <row r="37" spans="1:8" ht="15" customHeight="1" x14ac:dyDescent="0.25">
      <c r="A37" s="14"/>
      <c r="B37" s="31" t="s">
        <v>81</v>
      </c>
      <c r="C37" s="31" t="s">
        <v>82</v>
      </c>
      <c r="D37" s="54" t="s">
        <v>89</v>
      </c>
      <c r="E37" s="32">
        <v>19</v>
      </c>
      <c r="F37" s="38"/>
      <c r="G37" s="34"/>
      <c r="H37" s="53">
        <f t="shared" si="1"/>
        <v>19</v>
      </c>
    </row>
    <row r="38" spans="1:8" ht="15" customHeight="1" x14ac:dyDescent="0.25">
      <c r="A38" s="14"/>
      <c r="B38" s="36" t="s">
        <v>144</v>
      </c>
      <c r="C38" s="36" t="s">
        <v>145</v>
      </c>
      <c r="D38" s="52" t="s">
        <v>146</v>
      </c>
      <c r="E38" s="32"/>
      <c r="F38" s="38">
        <v>19</v>
      </c>
      <c r="G38" s="34"/>
      <c r="H38" s="53">
        <f t="shared" si="1"/>
        <v>19</v>
      </c>
    </row>
    <row r="39" spans="1:8" ht="15" customHeight="1" x14ac:dyDescent="0.25">
      <c r="A39" s="14"/>
      <c r="B39" s="36" t="s">
        <v>86</v>
      </c>
      <c r="C39" s="36" t="s">
        <v>87</v>
      </c>
      <c r="D39" s="52" t="s">
        <v>88</v>
      </c>
      <c r="E39" s="32">
        <v>13</v>
      </c>
      <c r="F39" s="38"/>
      <c r="G39" s="34"/>
      <c r="H39" s="53">
        <f t="shared" si="1"/>
        <v>13</v>
      </c>
    </row>
    <row r="40" spans="1:8" ht="15" customHeight="1" x14ac:dyDescent="0.25">
      <c r="A40" s="14"/>
      <c r="B40" s="36"/>
      <c r="C40" s="36"/>
      <c r="D40" s="52"/>
      <c r="E40" s="32"/>
      <c r="F40" s="38"/>
      <c r="G40" s="34"/>
      <c r="H40" s="53">
        <f t="shared" ref="H40:H47" si="2">SUM(E40:G40)</f>
        <v>0</v>
      </c>
    </row>
    <row r="41" spans="1:8" ht="15" customHeight="1" x14ac:dyDescent="0.25">
      <c r="A41" s="14"/>
      <c r="B41" s="31"/>
      <c r="C41" s="31"/>
      <c r="D41" s="54"/>
      <c r="E41" s="32"/>
      <c r="F41" s="38"/>
      <c r="G41" s="34"/>
      <c r="H41" s="53">
        <f t="shared" si="2"/>
        <v>0</v>
      </c>
    </row>
    <row r="42" spans="1:8" ht="15" customHeight="1" x14ac:dyDescent="0.25">
      <c r="A42" s="14"/>
      <c r="B42" s="55"/>
      <c r="C42" s="55"/>
      <c r="D42" s="56"/>
      <c r="E42" s="42"/>
      <c r="F42" s="42"/>
      <c r="G42" s="34"/>
      <c r="H42" s="53">
        <f t="shared" si="2"/>
        <v>0</v>
      </c>
    </row>
    <row r="43" spans="1:8" ht="15" customHeight="1" x14ac:dyDescent="0.25">
      <c r="A43" s="14"/>
      <c r="B43" s="36"/>
      <c r="C43" s="36"/>
      <c r="D43" s="52"/>
      <c r="E43" s="44"/>
      <c r="F43" s="44"/>
      <c r="G43" s="34"/>
      <c r="H43" s="53">
        <f t="shared" si="2"/>
        <v>0</v>
      </c>
    </row>
    <row r="44" spans="1:8" ht="15" customHeight="1" x14ac:dyDescent="0.25">
      <c r="A44" s="14"/>
      <c r="B44" s="31"/>
      <c r="C44" s="31"/>
      <c r="D44" s="54"/>
      <c r="E44" s="44"/>
      <c r="F44" s="44"/>
      <c r="G44" s="34"/>
      <c r="H44" s="53">
        <f t="shared" si="2"/>
        <v>0</v>
      </c>
    </row>
    <row r="45" spans="1:8" ht="15" customHeight="1" x14ac:dyDescent="0.25">
      <c r="A45" s="14"/>
      <c r="B45" s="39"/>
      <c r="C45" s="39"/>
      <c r="D45" s="57"/>
      <c r="E45" s="58"/>
      <c r="F45" s="58"/>
      <c r="G45" s="34"/>
      <c r="H45" s="53">
        <f t="shared" si="2"/>
        <v>0</v>
      </c>
    </row>
    <row r="46" spans="1:8" ht="15" customHeight="1" x14ac:dyDescent="0.25">
      <c r="A46" s="14"/>
      <c r="B46" s="36"/>
      <c r="C46" s="36"/>
      <c r="D46" s="52"/>
      <c r="E46" s="44"/>
      <c r="F46" s="59"/>
      <c r="G46" s="34"/>
      <c r="H46" s="45">
        <f t="shared" si="2"/>
        <v>0</v>
      </c>
    </row>
    <row r="47" spans="1:8" ht="15" customHeight="1" x14ac:dyDescent="0.25">
      <c r="A47" s="14"/>
      <c r="B47" s="36"/>
      <c r="C47" s="36"/>
      <c r="D47" s="52"/>
      <c r="E47" s="44"/>
      <c r="F47" s="44"/>
      <c r="G47" s="34"/>
      <c r="H47" s="45">
        <f t="shared" si="2"/>
        <v>0</v>
      </c>
    </row>
    <row r="48" spans="1:8" x14ac:dyDescent="0.25">
      <c r="D48" s="60"/>
      <c r="G48" s="61"/>
    </row>
    <row r="49" spans="1:8" x14ac:dyDescent="0.25">
      <c r="D49" s="60"/>
      <c r="G49" s="47"/>
    </row>
    <row r="50" spans="1:8" x14ac:dyDescent="0.25">
      <c r="C50" s="16"/>
      <c r="D50" s="16"/>
      <c r="E50" s="21" t="s">
        <v>1</v>
      </c>
      <c r="F50" s="21" t="s">
        <v>1</v>
      </c>
      <c r="G50" s="22" t="s">
        <v>117</v>
      </c>
      <c r="H50" s="14"/>
    </row>
    <row r="51" spans="1:8" ht="18.75" x14ac:dyDescent="0.25">
      <c r="A51" s="20"/>
      <c r="B51" s="23" t="s">
        <v>40</v>
      </c>
      <c r="C51" s="16"/>
      <c r="D51" s="16"/>
      <c r="E51" s="24">
        <v>45599</v>
      </c>
      <c r="F51" s="24" t="s">
        <v>116</v>
      </c>
      <c r="G51" s="25" t="s">
        <v>118</v>
      </c>
      <c r="H51" s="14"/>
    </row>
    <row r="52" spans="1:8" x14ac:dyDescent="0.25">
      <c r="A52" s="20"/>
      <c r="B52" s="48" t="s">
        <v>3</v>
      </c>
      <c r="C52" s="62" t="s">
        <v>4</v>
      </c>
      <c r="D52" s="50" t="s">
        <v>5</v>
      </c>
      <c r="E52" s="28"/>
      <c r="F52" s="28"/>
      <c r="G52" s="29"/>
      <c r="H52" s="30" t="s">
        <v>6</v>
      </c>
    </row>
    <row r="53" spans="1:8" x14ac:dyDescent="0.25">
      <c r="A53" s="14">
        <v>1</v>
      </c>
      <c r="B53" s="36" t="s">
        <v>47</v>
      </c>
      <c r="C53" t="s">
        <v>48</v>
      </c>
      <c r="D53" s="52" t="s">
        <v>33</v>
      </c>
      <c r="E53" s="32">
        <v>22</v>
      </c>
      <c r="F53" s="34">
        <v>25</v>
      </c>
      <c r="G53" s="34">
        <v>25</v>
      </c>
      <c r="H53" s="224">
        <f t="shared" ref="H53:H68" si="3">SUM(E53:G53)</f>
        <v>72</v>
      </c>
    </row>
    <row r="54" spans="1:8" x14ac:dyDescent="0.25">
      <c r="A54" s="14">
        <v>2</v>
      </c>
      <c r="B54" s="63" t="s">
        <v>22</v>
      </c>
      <c r="C54" s="36" t="s">
        <v>93</v>
      </c>
      <c r="D54" s="52" t="s">
        <v>23</v>
      </c>
      <c r="E54" s="32">
        <v>17</v>
      </c>
      <c r="F54" s="38">
        <v>15</v>
      </c>
      <c r="G54" s="38">
        <v>19</v>
      </c>
      <c r="H54" s="224">
        <f t="shared" si="3"/>
        <v>51</v>
      </c>
    </row>
    <row r="55" spans="1:8" x14ac:dyDescent="0.25">
      <c r="A55" s="14">
        <v>3</v>
      </c>
      <c r="B55" s="63" t="s">
        <v>91</v>
      </c>
      <c r="C55" s="36" t="s">
        <v>92</v>
      </c>
      <c r="D55" s="52" t="s">
        <v>60</v>
      </c>
      <c r="E55" s="32">
        <v>19</v>
      </c>
      <c r="F55" s="38"/>
      <c r="G55" s="38">
        <v>17</v>
      </c>
      <c r="H55" s="224">
        <f t="shared" si="3"/>
        <v>36</v>
      </c>
    </row>
    <row r="56" spans="1:8" x14ac:dyDescent="0.25">
      <c r="A56" s="14">
        <v>4</v>
      </c>
      <c r="B56" s="36" t="s">
        <v>147</v>
      </c>
      <c r="C56" s="36" t="s">
        <v>148</v>
      </c>
      <c r="D56" s="52" t="s">
        <v>149</v>
      </c>
      <c r="E56" s="32"/>
      <c r="F56" s="38">
        <v>22</v>
      </c>
      <c r="G56" s="38">
        <v>13</v>
      </c>
      <c r="H56" s="224">
        <f t="shared" si="3"/>
        <v>35</v>
      </c>
    </row>
    <row r="57" spans="1:8" x14ac:dyDescent="0.25">
      <c r="A57" s="14">
        <v>5</v>
      </c>
      <c r="B57" s="36" t="s">
        <v>150</v>
      </c>
      <c r="C57" s="36" t="s">
        <v>151</v>
      </c>
      <c r="D57" s="52" t="s">
        <v>11</v>
      </c>
      <c r="E57" s="44"/>
      <c r="F57" s="38">
        <v>17</v>
      </c>
      <c r="G57" s="38">
        <v>15</v>
      </c>
      <c r="H57" s="224">
        <f t="shared" si="3"/>
        <v>32</v>
      </c>
    </row>
    <row r="58" spans="1:8" x14ac:dyDescent="0.25">
      <c r="A58" s="14"/>
      <c r="B58" s="36" t="s">
        <v>94</v>
      </c>
      <c r="C58" s="36" t="s">
        <v>95</v>
      </c>
      <c r="D58" s="52" t="s">
        <v>100</v>
      </c>
      <c r="E58" s="32">
        <v>10</v>
      </c>
      <c r="F58" s="38">
        <v>19</v>
      </c>
      <c r="G58" s="38"/>
      <c r="H58" s="224">
        <f t="shared" si="3"/>
        <v>29</v>
      </c>
    </row>
    <row r="59" spans="1:8" x14ac:dyDescent="0.25">
      <c r="A59" s="14"/>
      <c r="B59" s="36" t="s">
        <v>41</v>
      </c>
      <c r="C59" s="36" t="s">
        <v>42</v>
      </c>
      <c r="D59" s="54" t="s">
        <v>43</v>
      </c>
      <c r="E59" s="32">
        <v>25</v>
      </c>
      <c r="F59" s="38"/>
      <c r="G59" s="38"/>
      <c r="H59" s="224">
        <f t="shared" si="3"/>
        <v>25</v>
      </c>
    </row>
    <row r="60" spans="1:8" x14ac:dyDescent="0.25">
      <c r="A60" s="14"/>
      <c r="B60" s="36" t="s">
        <v>15</v>
      </c>
      <c r="C60" s="36" t="s">
        <v>18</v>
      </c>
      <c r="D60" s="52" t="s">
        <v>16</v>
      </c>
      <c r="E60" s="32">
        <v>15</v>
      </c>
      <c r="F60" s="38">
        <v>8</v>
      </c>
      <c r="G60" s="38"/>
      <c r="H60" s="224">
        <f t="shared" si="3"/>
        <v>23</v>
      </c>
    </row>
    <row r="61" spans="1:8" x14ac:dyDescent="0.25">
      <c r="A61" s="14"/>
      <c r="B61" s="36" t="s">
        <v>44</v>
      </c>
      <c r="C61" s="36" t="s">
        <v>45</v>
      </c>
      <c r="D61" s="52" t="s">
        <v>46</v>
      </c>
      <c r="E61" s="32">
        <v>13</v>
      </c>
      <c r="F61" s="38">
        <v>10</v>
      </c>
      <c r="G61" s="38"/>
      <c r="H61" s="224">
        <f t="shared" si="3"/>
        <v>23</v>
      </c>
    </row>
    <row r="62" spans="1:8" x14ac:dyDescent="0.25">
      <c r="A62" s="14"/>
      <c r="B62" s="36" t="s">
        <v>152</v>
      </c>
      <c r="C62" s="36" t="s">
        <v>153</v>
      </c>
      <c r="D62" s="52" t="s">
        <v>156</v>
      </c>
      <c r="E62" s="59"/>
      <c r="F62" s="38">
        <v>13</v>
      </c>
      <c r="G62" s="38">
        <v>10</v>
      </c>
      <c r="H62" s="224">
        <f t="shared" si="3"/>
        <v>23</v>
      </c>
    </row>
    <row r="63" spans="1:8" x14ac:dyDescent="0.25">
      <c r="A63" s="14"/>
      <c r="B63" s="36" t="s">
        <v>237</v>
      </c>
      <c r="C63" s="36" t="s">
        <v>238</v>
      </c>
      <c r="D63" s="52" t="s">
        <v>14</v>
      </c>
      <c r="E63" s="64"/>
      <c r="F63" s="38"/>
      <c r="G63" s="38">
        <v>22</v>
      </c>
      <c r="H63" s="224">
        <f t="shared" si="3"/>
        <v>22</v>
      </c>
    </row>
    <row r="64" spans="1:8" x14ac:dyDescent="0.25">
      <c r="A64" s="14"/>
      <c r="B64" s="36" t="s">
        <v>24</v>
      </c>
      <c r="C64" s="36" t="s">
        <v>25</v>
      </c>
      <c r="D64" s="52" t="s">
        <v>26</v>
      </c>
      <c r="E64" s="64"/>
      <c r="F64" s="38">
        <v>10</v>
      </c>
      <c r="G64" s="38"/>
      <c r="H64" s="224">
        <f t="shared" si="3"/>
        <v>10</v>
      </c>
    </row>
    <row r="65" spans="1:8" x14ac:dyDescent="0.25">
      <c r="A65" s="14"/>
      <c r="B65" s="36" t="s">
        <v>96</v>
      </c>
      <c r="C65" s="36" t="s">
        <v>97</v>
      </c>
      <c r="D65" s="52" t="s">
        <v>30</v>
      </c>
      <c r="E65" s="223">
        <v>9</v>
      </c>
      <c r="F65" s="38"/>
      <c r="G65" s="38"/>
      <c r="H65" s="224">
        <f t="shared" si="3"/>
        <v>9</v>
      </c>
    </row>
    <row r="66" spans="1:8" x14ac:dyDescent="0.25">
      <c r="A66" s="14"/>
      <c r="B66" s="36" t="s">
        <v>98</v>
      </c>
      <c r="C66" s="36" t="s">
        <v>99</v>
      </c>
      <c r="D66" s="52" t="s">
        <v>66</v>
      </c>
      <c r="E66" s="223">
        <v>8</v>
      </c>
      <c r="F66" s="38"/>
      <c r="G66" s="38"/>
      <c r="H66" s="224">
        <f t="shared" si="3"/>
        <v>8</v>
      </c>
    </row>
    <row r="67" spans="1:8" x14ac:dyDescent="0.25">
      <c r="A67" s="14"/>
      <c r="B67" s="36" t="s">
        <v>154</v>
      </c>
      <c r="C67" s="36" t="s">
        <v>155</v>
      </c>
      <c r="D67" s="52" t="s">
        <v>157</v>
      </c>
      <c r="E67" s="37"/>
      <c r="F67" s="38">
        <v>7</v>
      </c>
      <c r="G67" s="38"/>
      <c r="H67" s="224">
        <f t="shared" si="3"/>
        <v>7</v>
      </c>
    </row>
    <row r="68" spans="1:8" x14ac:dyDescent="0.25">
      <c r="A68" s="14"/>
      <c r="B68" s="36"/>
      <c r="C68" s="36"/>
      <c r="D68" s="52"/>
      <c r="E68" s="37"/>
      <c r="F68" s="38"/>
      <c r="G68" s="38"/>
      <c r="H68" s="224">
        <f t="shared" si="3"/>
        <v>0</v>
      </c>
    </row>
    <row r="69" spans="1:8" x14ac:dyDescent="0.25">
      <c r="B69" s="65"/>
      <c r="C69" s="65"/>
      <c r="D69" s="66"/>
      <c r="E69" s="67"/>
      <c r="F69" s="67"/>
      <c r="G69" s="68"/>
      <c r="H69" s="69"/>
    </row>
    <row r="70" spans="1:8" x14ac:dyDescent="0.25">
      <c r="B70" s="65"/>
      <c r="C70" s="65"/>
      <c r="D70" s="66"/>
      <c r="E70" s="67"/>
      <c r="F70" s="67"/>
      <c r="G70" s="68"/>
      <c r="H70" s="69"/>
    </row>
    <row r="71" spans="1:8" x14ac:dyDescent="0.25">
      <c r="B71" s="65"/>
      <c r="C71" s="65"/>
      <c r="D71" s="66"/>
      <c r="E71" s="67"/>
      <c r="F71" s="67"/>
      <c r="G71" s="47" t="s">
        <v>244</v>
      </c>
      <c r="H71" s="69"/>
    </row>
    <row r="72" spans="1:8" x14ac:dyDescent="0.25">
      <c r="C72" s="16"/>
      <c r="D72" s="16"/>
      <c r="E72" s="21" t="s">
        <v>1</v>
      </c>
      <c r="F72" s="21" t="s">
        <v>1</v>
      </c>
      <c r="G72" s="22" t="s">
        <v>117</v>
      </c>
      <c r="H72" s="14"/>
    </row>
    <row r="73" spans="1:8" ht="18.75" x14ac:dyDescent="0.25">
      <c r="A73" s="20"/>
      <c r="B73" s="23" t="s">
        <v>53</v>
      </c>
      <c r="C73" s="16"/>
      <c r="D73" s="16"/>
      <c r="E73" s="24">
        <v>45599</v>
      </c>
      <c r="F73" s="24" t="s">
        <v>116</v>
      </c>
      <c r="G73" s="25" t="s">
        <v>118</v>
      </c>
      <c r="H73" s="14"/>
    </row>
    <row r="74" spans="1:8" x14ac:dyDescent="0.25">
      <c r="A74" s="20"/>
      <c r="B74" s="48" t="s">
        <v>3</v>
      </c>
      <c r="C74" s="49" t="s">
        <v>4</v>
      </c>
      <c r="D74" s="50" t="s">
        <v>5</v>
      </c>
      <c r="E74" s="70"/>
      <c r="F74" s="70"/>
      <c r="G74" s="71"/>
      <c r="H74" s="72" t="s">
        <v>6</v>
      </c>
    </row>
    <row r="75" spans="1:8" x14ac:dyDescent="0.25">
      <c r="A75" s="14">
        <v>1</v>
      </c>
      <c r="B75" s="36" t="s">
        <v>54</v>
      </c>
      <c r="C75" s="36" t="s">
        <v>55</v>
      </c>
      <c r="D75" s="52" t="s">
        <v>19</v>
      </c>
      <c r="E75" s="32">
        <v>25</v>
      </c>
      <c r="F75" s="44">
        <v>25</v>
      </c>
      <c r="G75" s="44"/>
      <c r="H75" s="225">
        <f t="shared" ref="H75:H87" si="4">SUM(E75:G75)</f>
        <v>50</v>
      </c>
    </row>
    <row r="76" spans="1:8" x14ac:dyDescent="0.25">
      <c r="A76" s="14">
        <v>2</v>
      </c>
      <c r="B76" s="36" t="s">
        <v>104</v>
      </c>
      <c r="C76" s="36" t="s">
        <v>105</v>
      </c>
      <c r="D76" s="52" t="s">
        <v>13</v>
      </c>
      <c r="E76" s="32">
        <v>15</v>
      </c>
      <c r="F76" s="44">
        <v>15</v>
      </c>
      <c r="G76" s="44"/>
      <c r="H76" s="225">
        <f t="shared" si="4"/>
        <v>30</v>
      </c>
    </row>
    <row r="77" spans="1:8" x14ac:dyDescent="0.25">
      <c r="A77" s="14">
        <v>3</v>
      </c>
      <c r="B77" s="36" t="s">
        <v>51</v>
      </c>
      <c r="C77" s="36" t="s">
        <v>56</v>
      </c>
      <c r="D77" s="74" t="s">
        <v>108</v>
      </c>
      <c r="E77" s="32">
        <v>13</v>
      </c>
      <c r="F77" s="44">
        <v>13</v>
      </c>
      <c r="G77" s="44"/>
      <c r="H77" s="225">
        <f t="shared" si="4"/>
        <v>26</v>
      </c>
    </row>
    <row r="78" spans="1:8" x14ac:dyDescent="0.25">
      <c r="A78" s="14">
        <v>4</v>
      </c>
      <c r="B78" s="73" t="s">
        <v>51</v>
      </c>
      <c r="C78" s="36" t="s">
        <v>52</v>
      </c>
      <c r="D78" s="74" t="s">
        <v>108</v>
      </c>
      <c r="E78" s="32">
        <v>22</v>
      </c>
      <c r="F78" s="44"/>
      <c r="G78" s="44"/>
      <c r="H78" s="225">
        <f t="shared" si="4"/>
        <v>22</v>
      </c>
    </row>
    <row r="79" spans="1:8" x14ac:dyDescent="0.25">
      <c r="A79" s="14">
        <v>4</v>
      </c>
      <c r="B79" s="36" t="s">
        <v>158</v>
      </c>
      <c r="C79" t="s">
        <v>159</v>
      </c>
      <c r="D79" s="52" t="s">
        <v>43</v>
      </c>
      <c r="E79" s="32"/>
      <c r="F79" s="44">
        <v>22</v>
      </c>
      <c r="G79" s="44"/>
      <c r="H79" s="225">
        <f t="shared" si="4"/>
        <v>22</v>
      </c>
    </row>
    <row r="80" spans="1:8" x14ac:dyDescent="0.25">
      <c r="A80" s="14"/>
      <c r="B80" s="73" t="s">
        <v>54</v>
      </c>
      <c r="C80" s="36" t="s">
        <v>101</v>
      </c>
      <c r="D80" s="74" t="s">
        <v>19</v>
      </c>
      <c r="E80" s="32">
        <v>19</v>
      </c>
      <c r="F80" s="44"/>
      <c r="G80" s="44"/>
      <c r="H80" s="225">
        <f t="shared" si="4"/>
        <v>19</v>
      </c>
    </row>
    <row r="81" spans="1:8" x14ac:dyDescent="0.25">
      <c r="A81" s="14"/>
      <c r="B81" s="36" t="s">
        <v>160</v>
      </c>
      <c r="C81" s="36" t="s">
        <v>161</v>
      </c>
      <c r="D81" s="52" t="s">
        <v>43</v>
      </c>
      <c r="E81" s="32"/>
      <c r="F81" s="44">
        <v>19</v>
      </c>
      <c r="G81" s="44"/>
      <c r="H81" s="225">
        <f t="shared" si="4"/>
        <v>19</v>
      </c>
    </row>
    <row r="82" spans="1:8" x14ac:dyDescent="0.25">
      <c r="A82" s="14"/>
      <c r="B82" s="36" t="s">
        <v>50</v>
      </c>
      <c r="C82" s="36" t="s">
        <v>162</v>
      </c>
      <c r="D82" s="52" t="s">
        <v>141</v>
      </c>
      <c r="E82" s="32"/>
      <c r="F82" s="44">
        <v>17</v>
      </c>
      <c r="G82" s="44"/>
      <c r="H82" s="225">
        <f t="shared" si="4"/>
        <v>17</v>
      </c>
    </row>
    <row r="83" spans="1:8" x14ac:dyDescent="0.25">
      <c r="A83" s="14"/>
      <c r="B83" s="36" t="s">
        <v>102</v>
      </c>
      <c r="C83" s="36" t="s">
        <v>103</v>
      </c>
      <c r="D83" s="52" t="s">
        <v>65</v>
      </c>
      <c r="E83" s="32">
        <v>17</v>
      </c>
      <c r="F83" s="44"/>
      <c r="G83" s="44"/>
      <c r="H83" s="225">
        <f t="shared" si="4"/>
        <v>17</v>
      </c>
    </row>
    <row r="84" spans="1:8" x14ac:dyDescent="0.25">
      <c r="A84" s="14"/>
      <c r="B84" s="36" t="s">
        <v>91</v>
      </c>
      <c r="C84" s="36" t="s">
        <v>106</v>
      </c>
      <c r="D84" s="52" t="s">
        <v>60</v>
      </c>
      <c r="E84" s="32">
        <v>10</v>
      </c>
      <c r="F84" s="44"/>
      <c r="G84" s="44"/>
      <c r="H84" s="225">
        <f t="shared" si="4"/>
        <v>10</v>
      </c>
    </row>
    <row r="85" spans="1:8" x14ac:dyDescent="0.25">
      <c r="A85" s="14"/>
      <c r="B85" s="36" t="s">
        <v>163</v>
      </c>
      <c r="C85" s="36" t="s">
        <v>164</v>
      </c>
      <c r="D85" s="52" t="s">
        <v>167</v>
      </c>
      <c r="E85" s="32"/>
      <c r="F85" s="44">
        <v>10</v>
      </c>
      <c r="G85" s="44"/>
      <c r="H85" s="225">
        <f t="shared" si="4"/>
        <v>10</v>
      </c>
    </row>
    <row r="86" spans="1:8" x14ac:dyDescent="0.25">
      <c r="A86" s="14"/>
      <c r="B86" s="36" t="s">
        <v>50</v>
      </c>
      <c r="C86" s="36" t="s">
        <v>107</v>
      </c>
      <c r="D86" s="52" t="s">
        <v>14</v>
      </c>
      <c r="E86" s="32">
        <v>9</v>
      </c>
      <c r="F86" s="44"/>
      <c r="G86" s="44"/>
      <c r="H86" s="225">
        <f t="shared" si="4"/>
        <v>9</v>
      </c>
    </row>
    <row r="87" spans="1:8" x14ac:dyDescent="0.25">
      <c r="A87" s="14"/>
      <c r="B87" s="31" t="s">
        <v>165</v>
      </c>
      <c r="C87" s="73" t="s">
        <v>166</v>
      </c>
      <c r="D87" s="54" t="s">
        <v>168</v>
      </c>
      <c r="E87" s="32"/>
      <c r="F87" s="44">
        <v>9</v>
      </c>
      <c r="G87" s="44"/>
      <c r="H87" s="225">
        <f t="shared" si="4"/>
        <v>9</v>
      </c>
    </row>
    <row r="88" spans="1:8" x14ac:dyDescent="0.25">
      <c r="A88" s="14"/>
      <c r="B88" s="36"/>
      <c r="C88" s="36"/>
      <c r="D88" s="52"/>
      <c r="E88" s="32"/>
      <c r="F88" s="44"/>
      <c r="G88" s="44"/>
      <c r="H88" s="45">
        <f t="shared" ref="H88" si="5">SUM(E88:G88)</f>
        <v>0</v>
      </c>
    </row>
    <row r="89" spans="1:8" x14ac:dyDescent="0.25">
      <c r="D89" s="60"/>
      <c r="E89" s="67"/>
      <c r="F89" s="67"/>
      <c r="G89" s="68"/>
      <c r="H89" s="69"/>
    </row>
    <row r="90" spans="1:8" x14ac:dyDescent="0.25">
      <c r="E90" s="75"/>
      <c r="G90" s="20"/>
    </row>
    <row r="91" spans="1:8" x14ac:dyDescent="0.25">
      <c r="C91" s="16"/>
      <c r="D91" s="16"/>
      <c r="E91" s="21" t="s">
        <v>1</v>
      </c>
      <c r="F91" s="21" t="s">
        <v>1</v>
      </c>
      <c r="G91" s="22" t="s">
        <v>117</v>
      </c>
      <c r="H91" s="14"/>
    </row>
    <row r="92" spans="1:8" ht="18.75" x14ac:dyDescent="0.25">
      <c r="A92" s="20"/>
      <c r="B92" s="23" t="s">
        <v>57</v>
      </c>
      <c r="C92" s="16"/>
      <c r="D92" s="16"/>
      <c r="E92" s="24">
        <v>45599</v>
      </c>
      <c r="F92" s="24" t="s">
        <v>116</v>
      </c>
      <c r="G92" s="25" t="s">
        <v>118</v>
      </c>
      <c r="H92" s="14"/>
    </row>
    <row r="93" spans="1:8" x14ac:dyDescent="0.25">
      <c r="A93" s="20"/>
      <c r="B93" s="48" t="s">
        <v>3</v>
      </c>
      <c r="C93" s="49" t="s">
        <v>4</v>
      </c>
      <c r="D93" s="50" t="s">
        <v>5</v>
      </c>
      <c r="E93" s="28"/>
      <c r="F93" s="28"/>
      <c r="G93" s="29"/>
      <c r="H93" s="30" t="s">
        <v>6</v>
      </c>
    </row>
    <row r="94" spans="1:8" x14ac:dyDescent="0.25">
      <c r="A94" s="14">
        <v>1</v>
      </c>
      <c r="B94" s="31" t="s">
        <v>121</v>
      </c>
      <c r="C94" s="31" t="s">
        <v>122</v>
      </c>
      <c r="D94" s="54" t="s">
        <v>43</v>
      </c>
      <c r="E94" s="32"/>
      <c r="F94" s="34">
        <v>19</v>
      </c>
      <c r="G94" s="34">
        <v>25</v>
      </c>
      <c r="H94" s="224">
        <f t="shared" ref="H94:H110" si="6">SUM(E94:G94)</f>
        <v>44</v>
      </c>
    </row>
    <row r="95" spans="1:8" x14ac:dyDescent="0.25">
      <c r="A95" s="14">
        <v>2</v>
      </c>
      <c r="B95" s="36" t="s">
        <v>67</v>
      </c>
      <c r="C95" s="36" t="s">
        <v>68</v>
      </c>
      <c r="D95" s="52" t="s">
        <v>69</v>
      </c>
      <c r="E95" s="32">
        <v>22</v>
      </c>
      <c r="F95" s="38">
        <v>22</v>
      </c>
      <c r="G95" s="38"/>
      <c r="H95" s="224">
        <f t="shared" si="6"/>
        <v>44</v>
      </c>
    </row>
    <row r="96" spans="1:8" x14ac:dyDescent="0.25">
      <c r="A96" s="14">
        <v>3</v>
      </c>
      <c r="B96" s="36" t="s">
        <v>61</v>
      </c>
      <c r="C96" s="36" t="s">
        <v>62</v>
      </c>
      <c r="D96" s="52" t="s">
        <v>60</v>
      </c>
      <c r="E96" s="32">
        <v>17</v>
      </c>
      <c r="F96" s="38"/>
      <c r="G96" s="38">
        <v>19</v>
      </c>
      <c r="H96" s="224">
        <f t="shared" si="6"/>
        <v>36</v>
      </c>
    </row>
    <row r="97" spans="1:8" x14ac:dyDescent="0.25">
      <c r="A97" s="14">
        <v>4</v>
      </c>
      <c r="B97" s="73" t="s">
        <v>58</v>
      </c>
      <c r="C97" s="73" t="s">
        <v>59</v>
      </c>
      <c r="D97" s="73" t="s">
        <v>60</v>
      </c>
      <c r="E97" s="32">
        <v>25</v>
      </c>
      <c r="F97" s="38"/>
      <c r="G97" s="38"/>
      <c r="H97" s="224">
        <f t="shared" si="6"/>
        <v>25</v>
      </c>
    </row>
    <row r="98" spans="1:8" x14ac:dyDescent="0.25">
      <c r="A98" s="14">
        <v>4</v>
      </c>
      <c r="B98" s="36" t="s">
        <v>119</v>
      </c>
      <c r="C98" s="36" t="s">
        <v>120</v>
      </c>
      <c r="D98" s="52" t="s">
        <v>69</v>
      </c>
      <c r="E98" s="32"/>
      <c r="F98" s="38">
        <v>25</v>
      </c>
      <c r="G98" s="38"/>
      <c r="H98" s="224">
        <f t="shared" si="6"/>
        <v>25</v>
      </c>
    </row>
    <row r="99" spans="1:8" x14ac:dyDescent="0.25">
      <c r="A99" s="14"/>
      <c r="B99" s="73" t="s">
        <v>239</v>
      </c>
      <c r="C99" s="73" t="s">
        <v>240</v>
      </c>
      <c r="D99" s="76" t="s">
        <v>65</v>
      </c>
      <c r="E99" s="44"/>
      <c r="F99" s="38"/>
      <c r="G99" s="38">
        <v>22</v>
      </c>
      <c r="H99" s="224">
        <f t="shared" si="6"/>
        <v>22</v>
      </c>
    </row>
    <row r="100" spans="1:8" x14ac:dyDescent="0.25">
      <c r="A100" s="14"/>
      <c r="B100" s="73" t="s">
        <v>109</v>
      </c>
      <c r="C100" s="73" t="s">
        <v>110</v>
      </c>
      <c r="D100" s="73" t="s">
        <v>43</v>
      </c>
      <c r="E100" s="32">
        <v>19</v>
      </c>
      <c r="F100" s="38"/>
      <c r="G100" s="38"/>
      <c r="H100" s="224">
        <f t="shared" si="6"/>
        <v>19</v>
      </c>
    </row>
    <row r="101" spans="1:8" x14ac:dyDescent="0.25">
      <c r="A101" s="14"/>
      <c r="B101" s="36" t="s">
        <v>123</v>
      </c>
      <c r="C101" s="36" t="s">
        <v>124</v>
      </c>
      <c r="D101" s="52" t="s">
        <v>39</v>
      </c>
      <c r="E101" s="32"/>
      <c r="F101" s="38">
        <v>17</v>
      </c>
      <c r="G101" s="38"/>
      <c r="H101" s="224">
        <f t="shared" si="6"/>
        <v>17</v>
      </c>
    </row>
    <row r="102" spans="1:8" x14ac:dyDescent="0.25">
      <c r="A102" s="14"/>
      <c r="B102" s="73" t="s">
        <v>241</v>
      </c>
      <c r="C102" s="73" t="s">
        <v>242</v>
      </c>
      <c r="D102" s="73" t="s">
        <v>243</v>
      </c>
      <c r="E102" s="44"/>
      <c r="F102" s="38"/>
      <c r="G102" s="38">
        <v>17</v>
      </c>
      <c r="H102" s="224">
        <f t="shared" si="6"/>
        <v>17</v>
      </c>
    </row>
    <row r="103" spans="1:8" x14ac:dyDescent="0.25">
      <c r="A103" s="14"/>
      <c r="B103" s="73" t="s">
        <v>63</v>
      </c>
      <c r="C103" s="73" t="s">
        <v>64</v>
      </c>
      <c r="D103" s="73" t="s">
        <v>14</v>
      </c>
      <c r="E103" s="32">
        <v>15</v>
      </c>
      <c r="F103" s="38"/>
      <c r="G103" s="38"/>
      <c r="H103" s="224">
        <f t="shared" si="6"/>
        <v>15</v>
      </c>
    </row>
    <row r="104" spans="1:8" x14ac:dyDescent="0.25">
      <c r="A104" s="14"/>
      <c r="B104" s="73" t="s">
        <v>130</v>
      </c>
      <c r="C104" s="73" t="s">
        <v>125</v>
      </c>
      <c r="D104" s="73" t="s">
        <v>46</v>
      </c>
      <c r="E104" s="37"/>
      <c r="F104" s="38">
        <v>15</v>
      </c>
      <c r="G104" s="38"/>
      <c r="H104" s="224">
        <f t="shared" si="6"/>
        <v>15</v>
      </c>
    </row>
    <row r="105" spans="1:8" x14ac:dyDescent="0.25">
      <c r="A105" s="14"/>
      <c r="B105" s="31" t="s">
        <v>111</v>
      </c>
      <c r="C105" s="36" t="s">
        <v>112</v>
      </c>
      <c r="D105" s="54" t="s">
        <v>115</v>
      </c>
      <c r="E105" s="223">
        <v>13</v>
      </c>
      <c r="F105" s="38"/>
      <c r="G105" s="38"/>
      <c r="H105" s="224">
        <f t="shared" si="6"/>
        <v>13</v>
      </c>
    </row>
    <row r="106" spans="1:8" x14ac:dyDescent="0.25">
      <c r="A106" s="14"/>
      <c r="B106" s="73" t="s">
        <v>130</v>
      </c>
      <c r="C106" s="73" t="s">
        <v>131</v>
      </c>
      <c r="D106" s="73" t="s">
        <v>46</v>
      </c>
      <c r="E106" s="37"/>
      <c r="F106" s="38">
        <v>13</v>
      </c>
      <c r="G106" s="38"/>
      <c r="H106" s="224">
        <f t="shared" si="6"/>
        <v>13</v>
      </c>
    </row>
    <row r="107" spans="1:8" x14ac:dyDescent="0.25">
      <c r="A107" s="14"/>
      <c r="B107" s="36" t="s">
        <v>113</v>
      </c>
      <c r="C107" s="36" t="s">
        <v>114</v>
      </c>
      <c r="D107" s="52" t="s">
        <v>70</v>
      </c>
      <c r="E107" s="223">
        <v>10</v>
      </c>
      <c r="F107" s="38"/>
      <c r="G107" s="38"/>
      <c r="H107" s="224">
        <f t="shared" si="6"/>
        <v>10</v>
      </c>
    </row>
    <row r="108" spans="1:8" x14ac:dyDescent="0.25">
      <c r="A108" s="14"/>
      <c r="B108" s="36" t="s">
        <v>126</v>
      </c>
      <c r="C108" s="36" t="s">
        <v>127</v>
      </c>
      <c r="D108" s="52" t="s">
        <v>132</v>
      </c>
      <c r="E108" s="37"/>
      <c r="F108" s="38">
        <v>10</v>
      </c>
      <c r="G108" s="38"/>
      <c r="H108" s="224">
        <f t="shared" si="6"/>
        <v>10</v>
      </c>
    </row>
    <row r="109" spans="1:8" x14ac:dyDescent="0.25">
      <c r="B109" s="73" t="s">
        <v>128</v>
      </c>
      <c r="C109" s="73" t="s">
        <v>129</v>
      </c>
      <c r="D109" s="73" t="s">
        <v>70</v>
      </c>
      <c r="E109" s="37"/>
      <c r="F109" s="38">
        <v>9</v>
      </c>
      <c r="G109" s="38"/>
      <c r="H109" s="224">
        <f t="shared" si="6"/>
        <v>9</v>
      </c>
    </row>
    <row r="110" spans="1:8" x14ac:dyDescent="0.25">
      <c r="B110" s="36"/>
      <c r="C110" s="36"/>
      <c r="D110" s="52"/>
      <c r="E110" s="37"/>
      <c r="F110" s="38"/>
      <c r="G110" s="38"/>
      <c r="H110" s="224">
        <f t="shared" si="6"/>
        <v>0</v>
      </c>
    </row>
    <row r="111" spans="1:8" x14ac:dyDescent="0.25">
      <c r="B111" s="73"/>
      <c r="C111" s="73"/>
      <c r="D111" s="73"/>
      <c r="E111" s="37"/>
      <c r="F111" s="38"/>
      <c r="G111" s="38"/>
      <c r="H111" s="35">
        <f t="shared" ref="H111" si="7">SUM(E111:G111)</f>
        <v>0</v>
      </c>
    </row>
  </sheetData>
  <sortState xmlns:xlrd2="http://schemas.microsoft.com/office/spreadsheetml/2017/richdata2" ref="B75:H87">
    <sortCondition descending="1" ref="H75:H8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2751-6882-4DB0-B472-B1DF38AE29D2}">
  <dimension ref="A1:H79"/>
  <sheetViews>
    <sheetView workbookViewId="0">
      <selection activeCell="A9" sqref="A9"/>
    </sheetView>
  </sheetViews>
  <sheetFormatPr defaultColWidth="17.28515625" defaultRowHeight="15" x14ac:dyDescent="0.25"/>
  <cols>
    <col min="1" max="1" width="4.140625" customWidth="1"/>
    <col min="2" max="2" width="23.140625" customWidth="1"/>
    <col min="3" max="3" width="25.140625" customWidth="1"/>
    <col min="4" max="4" width="16.85546875" customWidth="1"/>
    <col min="5" max="6" width="10.85546875" customWidth="1"/>
    <col min="7" max="7" width="13.28515625" bestFit="1" customWidth="1"/>
    <col min="8" max="8" width="11.85546875" bestFit="1" customWidth="1"/>
    <col min="9" max="9" width="12.85546875" customWidth="1"/>
  </cols>
  <sheetData>
    <row r="1" spans="1:8" s="113" customFormat="1" ht="18.75" customHeight="1" x14ac:dyDescent="0.3">
      <c r="A1" s="108"/>
      <c r="B1" s="109" t="s">
        <v>188</v>
      </c>
      <c r="C1" s="109"/>
      <c r="D1" s="110"/>
      <c r="E1" s="110"/>
      <c r="F1" s="111"/>
      <c r="G1" s="110"/>
    </row>
    <row r="2" spans="1:8" ht="15" customHeight="1" x14ac:dyDescent="0.25">
      <c r="A2" s="93"/>
      <c r="B2" s="114" t="s">
        <v>189</v>
      </c>
      <c r="C2" s="114"/>
      <c r="D2" s="114"/>
      <c r="E2" s="114"/>
      <c r="F2" s="115"/>
      <c r="G2" s="114"/>
    </row>
    <row r="3" spans="1:8" ht="15" customHeight="1" x14ac:dyDescent="0.25">
      <c r="A3" s="116"/>
      <c r="B3" s="117" t="s">
        <v>197</v>
      </c>
      <c r="C3" s="117"/>
      <c r="D3" s="114"/>
      <c r="E3" s="114"/>
      <c r="F3" s="89"/>
      <c r="G3" s="114"/>
    </row>
    <row r="4" spans="1:8" x14ac:dyDescent="0.25">
      <c r="A4" s="116"/>
      <c r="B4" s="114"/>
      <c r="C4" s="114"/>
      <c r="D4" s="114"/>
      <c r="E4" s="118" t="s">
        <v>1</v>
      </c>
      <c r="F4" s="119" t="s">
        <v>194</v>
      </c>
      <c r="G4" s="119" t="s">
        <v>190</v>
      </c>
    </row>
    <row r="5" spans="1:8" x14ac:dyDescent="0.25">
      <c r="A5" s="116"/>
      <c r="B5" s="114"/>
      <c r="C5" s="114"/>
      <c r="D5" s="114"/>
      <c r="E5" s="121" t="s">
        <v>193</v>
      </c>
      <c r="F5" s="121" t="s">
        <v>195</v>
      </c>
      <c r="G5" s="121" t="s">
        <v>196</v>
      </c>
    </row>
    <row r="6" spans="1:8" ht="15" customHeight="1" x14ac:dyDescent="0.25">
      <c r="A6" s="116"/>
      <c r="B6" s="122" t="s">
        <v>3</v>
      </c>
      <c r="C6" s="123" t="s">
        <v>4</v>
      </c>
      <c r="D6" s="124" t="s">
        <v>5</v>
      </c>
      <c r="E6" s="125"/>
      <c r="F6" s="125"/>
      <c r="G6" s="125"/>
      <c r="H6" s="126" t="s">
        <v>6</v>
      </c>
    </row>
    <row r="7" spans="1:8" ht="15" customHeight="1" x14ac:dyDescent="0.25">
      <c r="A7" s="93">
        <v>1</v>
      </c>
      <c r="B7" s="36" t="s">
        <v>29</v>
      </c>
      <c r="C7" s="36" t="s">
        <v>76</v>
      </c>
      <c r="D7" s="129" t="s">
        <v>30</v>
      </c>
      <c r="E7" s="130">
        <v>22</v>
      </c>
      <c r="F7" s="130">
        <v>22</v>
      </c>
      <c r="G7" s="131">
        <v>25</v>
      </c>
      <c r="H7" s="128">
        <f t="shared" ref="H7:H21" si="0">SUM(E7:G7)</f>
        <v>69</v>
      </c>
    </row>
    <row r="8" spans="1:8" ht="15" customHeight="1" x14ac:dyDescent="0.25">
      <c r="A8" s="93">
        <v>2</v>
      </c>
      <c r="B8" s="36" t="s">
        <v>29</v>
      </c>
      <c r="C8" s="36" t="s">
        <v>49</v>
      </c>
      <c r="D8" s="129" t="s">
        <v>30</v>
      </c>
      <c r="E8" s="130">
        <v>25</v>
      </c>
      <c r="F8" s="130">
        <v>25</v>
      </c>
      <c r="G8" s="131">
        <v>17</v>
      </c>
      <c r="H8" s="128">
        <f t="shared" si="0"/>
        <v>67</v>
      </c>
    </row>
    <row r="9" spans="1:8" ht="15" customHeight="1" x14ac:dyDescent="0.25">
      <c r="A9" s="93">
        <v>3</v>
      </c>
      <c r="B9" s="36" t="s">
        <v>74</v>
      </c>
      <c r="C9" s="36" t="s">
        <v>75</v>
      </c>
      <c r="D9" s="129" t="s">
        <v>149</v>
      </c>
      <c r="E9" s="130">
        <v>9</v>
      </c>
      <c r="F9" s="130">
        <v>19</v>
      </c>
      <c r="G9" s="131">
        <v>22</v>
      </c>
      <c r="H9" s="128">
        <f t="shared" si="0"/>
        <v>50</v>
      </c>
    </row>
    <row r="10" spans="1:8" ht="15" customHeight="1" x14ac:dyDescent="0.25">
      <c r="A10" s="93"/>
      <c r="B10" s="36" t="s">
        <v>245</v>
      </c>
      <c r="C10" s="36" t="s">
        <v>246</v>
      </c>
      <c r="D10" s="129" t="s">
        <v>247</v>
      </c>
      <c r="E10" s="130">
        <v>19</v>
      </c>
      <c r="F10" s="130"/>
      <c r="G10" s="131">
        <v>19</v>
      </c>
      <c r="H10" s="128">
        <f t="shared" si="0"/>
        <v>38</v>
      </c>
    </row>
    <row r="11" spans="1:8" ht="15" customHeight="1" x14ac:dyDescent="0.25">
      <c r="A11" s="93"/>
      <c r="B11" s="36" t="s">
        <v>7</v>
      </c>
      <c r="C11" s="36" t="s">
        <v>73</v>
      </c>
      <c r="D11" s="129" t="s">
        <v>8</v>
      </c>
      <c r="E11" s="130">
        <v>10</v>
      </c>
      <c r="F11" s="130"/>
      <c r="G11" s="131">
        <v>15</v>
      </c>
      <c r="H11" s="128">
        <f t="shared" si="0"/>
        <v>25</v>
      </c>
    </row>
    <row r="12" spans="1:8" ht="15" customHeight="1" x14ac:dyDescent="0.25">
      <c r="A12" s="93"/>
      <c r="B12" s="36" t="s">
        <v>234</v>
      </c>
      <c r="C12" s="36" t="s">
        <v>235</v>
      </c>
      <c r="D12" s="129" t="s">
        <v>236</v>
      </c>
      <c r="E12" s="130"/>
      <c r="F12" s="130">
        <v>17</v>
      </c>
      <c r="G12" s="91">
        <v>7</v>
      </c>
      <c r="H12" s="128">
        <f t="shared" si="0"/>
        <v>24</v>
      </c>
    </row>
    <row r="13" spans="1:8" ht="15" customHeight="1" x14ac:dyDescent="0.25">
      <c r="A13" s="93"/>
      <c r="B13" s="36" t="s">
        <v>31</v>
      </c>
      <c r="C13" s="36" t="s">
        <v>32</v>
      </c>
      <c r="D13" s="129" t="s">
        <v>33</v>
      </c>
      <c r="E13" s="130">
        <v>15</v>
      </c>
      <c r="F13" s="130"/>
      <c r="G13" s="131">
        <v>9</v>
      </c>
      <c r="H13" s="128">
        <f t="shared" si="0"/>
        <v>24</v>
      </c>
    </row>
    <row r="14" spans="1:8" ht="15" customHeight="1" x14ac:dyDescent="0.25">
      <c r="A14" s="93"/>
      <c r="B14" s="36" t="s">
        <v>34</v>
      </c>
      <c r="C14" s="36" t="s">
        <v>229</v>
      </c>
      <c r="D14" s="129" t="s">
        <v>33</v>
      </c>
      <c r="E14" s="130">
        <v>13</v>
      </c>
      <c r="F14" s="130"/>
      <c r="G14" s="131">
        <v>10</v>
      </c>
      <c r="H14" s="128">
        <f t="shared" si="0"/>
        <v>23</v>
      </c>
    </row>
    <row r="15" spans="1:8" ht="15" customHeight="1" x14ac:dyDescent="0.25">
      <c r="A15" s="93"/>
      <c r="B15" s="36" t="s">
        <v>27</v>
      </c>
      <c r="C15" s="36" t="s">
        <v>28</v>
      </c>
      <c r="D15" s="129" t="s">
        <v>248</v>
      </c>
      <c r="E15" s="130">
        <v>17</v>
      </c>
      <c r="F15" s="130"/>
      <c r="G15" s="131"/>
      <c r="H15" s="128">
        <f t="shared" si="0"/>
        <v>17</v>
      </c>
    </row>
    <row r="16" spans="1:8" ht="15" customHeight="1" x14ac:dyDescent="0.25">
      <c r="A16" s="93"/>
      <c r="B16" s="36" t="s">
        <v>7</v>
      </c>
      <c r="C16" s="36" t="s">
        <v>233</v>
      </c>
      <c r="D16" s="129" t="s">
        <v>8</v>
      </c>
      <c r="E16" s="130"/>
      <c r="F16" s="130"/>
      <c r="G16" s="131">
        <v>13</v>
      </c>
      <c r="H16" s="128">
        <f t="shared" si="0"/>
        <v>13</v>
      </c>
    </row>
    <row r="17" spans="1:8" ht="15" customHeight="1" x14ac:dyDescent="0.25">
      <c r="A17" s="93"/>
      <c r="B17" s="36" t="s">
        <v>133</v>
      </c>
      <c r="C17" s="36" t="s">
        <v>249</v>
      </c>
      <c r="D17" s="52" t="s">
        <v>141</v>
      </c>
      <c r="E17" s="130">
        <v>8</v>
      </c>
      <c r="F17" s="130"/>
      <c r="G17" s="131"/>
      <c r="H17" s="128">
        <f t="shared" si="0"/>
        <v>8</v>
      </c>
    </row>
    <row r="18" spans="1:8" ht="15" customHeight="1" x14ac:dyDescent="0.25">
      <c r="A18" s="93"/>
      <c r="B18" s="36" t="s">
        <v>137</v>
      </c>
      <c r="C18" s="36" t="s">
        <v>138</v>
      </c>
      <c r="D18" s="52" t="s">
        <v>140</v>
      </c>
      <c r="E18" s="130"/>
      <c r="F18" s="130">
        <v>0</v>
      </c>
      <c r="G18" s="131">
        <v>8</v>
      </c>
      <c r="H18" s="128">
        <f t="shared" si="0"/>
        <v>8</v>
      </c>
    </row>
    <row r="19" spans="1:8" ht="15" customHeight="1" x14ac:dyDescent="0.25">
      <c r="A19" s="93"/>
      <c r="B19" s="36" t="s">
        <v>7</v>
      </c>
      <c r="C19" s="36" t="s">
        <v>250</v>
      </c>
      <c r="D19" s="52" t="s">
        <v>8</v>
      </c>
      <c r="E19" s="130">
        <v>7</v>
      </c>
      <c r="F19" s="130"/>
      <c r="G19" s="132"/>
      <c r="H19" s="128">
        <f t="shared" si="0"/>
        <v>7</v>
      </c>
    </row>
    <row r="20" spans="1:8" ht="15" customHeight="1" x14ac:dyDescent="0.25">
      <c r="A20" s="93"/>
      <c r="B20" s="36" t="s">
        <v>77</v>
      </c>
      <c r="C20" s="36" t="s">
        <v>78</v>
      </c>
      <c r="D20" s="52" t="s">
        <v>17</v>
      </c>
      <c r="E20" s="130">
        <v>0</v>
      </c>
      <c r="F20" s="130"/>
      <c r="G20" s="131"/>
      <c r="H20" s="128">
        <f t="shared" si="0"/>
        <v>0</v>
      </c>
    </row>
    <row r="21" spans="1:8" ht="15" customHeight="1" x14ac:dyDescent="0.25">
      <c r="A21" s="93"/>
      <c r="B21" s="36"/>
      <c r="C21" s="36"/>
      <c r="D21" s="36"/>
      <c r="E21" s="36"/>
      <c r="F21" s="36"/>
      <c r="G21" s="131"/>
      <c r="H21" s="128">
        <f t="shared" si="0"/>
        <v>0</v>
      </c>
    </row>
    <row r="22" spans="1:8" ht="15" customHeight="1" x14ac:dyDescent="0.25">
      <c r="B22" s="36"/>
      <c r="C22" s="36"/>
      <c r="D22" s="92"/>
      <c r="E22" s="131"/>
      <c r="F22" s="131"/>
      <c r="G22" s="131"/>
      <c r="H22" s="128">
        <f t="shared" ref="H22:H24" si="1">SUM(E22:G22)</f>
        <v>0</v>
      </c>
    </row>
    <row r="23" spans="1:8" ht="15" customHeight="1" x14ac:dyDescent="0.25">
      <c r="B23" s="36"/>
      <c r="C23" s="36"/>
      <c r="D23" s="36"/>
      <c r="E23" s="36"/>
      <c r="F23" s="36"/>
      <c r="G23" s="131"/>
      <c r="H23" s="128">
        <f t="shared" si="1"/>
        <v>0</v>
      </c>
    </row>
    <row r="24" spans="1:8" ht="15" customHeight="1" x14ac:dyDescent="0.25">
      <c r="B24" s="36"/>
      <c r="C24" s="36"/>
      <c r="D24" s="52"/>
      <c r="E24" s="130"/>
      <c r="F24" s="130"/>
      <c r="G24" s="131"/>
      <c r="H24" s="128">
        <f t="shared" si="1"/>
        <v>0</v>
      </c>
    </row>
    <row r="25" spans="1:8" ht="15" customHeight="1" x14ac:dyDescent="0.25">
      <c r="B25" s="36"/>
      <c r="C25" s="36"/>
      <c r="D25" s="36"/>
      <c r="E25" s="36"/>
      <c r="F25" s="130"/>
      <c r="G25" s="131"/>
      <c r="H25" s="128">
        <f>SUM(G25:G25)</f>
        <v>0</v>
      </c>
    </row>
    <row r="26" spans="1:8" ht="15" customHeight="1" x14ac:dyDescent="0.25">
      <c r="B26" s="36"/>
      <c r="C26" s="36"/>
      <c r="D26" s="36"/>
      <c r="E26" s="36"/>
      <c r="F26" s="130"/>
      <c r="G26" s="131"/>
      <c r="H26" s="128">
        <f>SUM(G26:G26)</f>
        <v>0</v>
      </c>
    </row>
    <row r="27" spans="1:8" ht="15" customHeight="1" x14ac:dyDescent="0.25">
      <c r="B27" s="36"/>
      <c r="C27" s="36"/>
      <c r="D27" s="52"/>
      <c r="E27" s="130"/>
      <c r="F27" s="91"/>
      <c r="G27" s="131"/>
      <c r="H27" s="128">
        <f>SUM(G27:G27)</f>
        <v>0</v>
      </c>
    </row>
    <row r="28" spans="1:8" ht="15" customHeight="1" x14ac:dyDescent="0.25">
      <c r="B28" s="36"/>
      <c r="C28" s="36"/>
      <c r="D28" s="52"/>
      <c r="E28" s="130"/>
      <c r="F28" s="91"/>
      <c r="G28" s="131"/>
      <c r="H28" s="128">
        <f>SUM(G28:G28)</f>
        <v>0</v>
      </c>
    </row>
    <row r="31" spans="1:8" s="113" customFormat="1" ht="15.75" customHeight="1" x14ac:dyDescent="0.3">
      <c r="A31" s="112"/>
      <c r="B31" s="109" t="s">
        <v>191</v>
      </c>
      <c r="D31" s="110"/>
      <c r="E31" s="110"/>
      <c r="F31" s="111"/>
      <c r="G31" s="110"/>
    </row>
    <row r="32" spans="1:8" ht="15.75" customHeight="1" x14ac:dyDescent="0.25">
      <c r="A32" s="93"/>
      <c r="B32" s="114" t="s">
        <v>189</v>
      </c>
      <c r="C32" s="114"/>
      <c r="D32" s="114"/>
      <c r="E32" s="114"/>
      <c r="F32" s="114"/>
      <c r="G32" s="114"/>
    </row>
    <row r="33" spans="1:8" ht="15.75" customHeight="1" x14ac:dyDescent="0.25">
      <c r="A33" s="116"/>
      <c r="B33" s="117" t="s">
        <v>197</v>
      </c>
      <c r="C33" s="117"/>
      <c r="D33" s="114"/>
      <c r="E33" s="114"/>
      <c r="F33" s="116" t="s">
        <v>543</v>
      </c>
      <c r="G33" s="114"/>
    </row>
    <row r="34" spans="1:8" x14ac:dyDescent="0.25">
      <c r="A34" s="116"/>
      <c r="B34" s="114"/>
      <c r="C34" s="114"/>
      <c r="D34" s="114"/>
      <c r="E34" s="118" t="s">
        <v>1</v>
      </c>
      <c r="F34" s="119" t="s">
        <v>194</v>
      </c>
      <c r="G34" s="119" t="s">
        <v>190</v>
      </c>
    </row>
    <row r="35" spans="1:8" x14ac:dyDescent="0.25">
      <c r="A35" s="116"/>
      <c r="B35" s="114"/>
      <c r="C35" s="114"/>
      <c r="D35" s="114"/>
      <c r="E35" s="121" t="s">
        <v>193</v>
      </c>
      <c r="F35" s="121" t="s">
        <v>195</v>
      </c>
      <c r="G35" s="121" t="s">
        <v>196</v>
      </c>
    </row>
    <row r="36" spans="1:8" x14ac:dyDescent="0.25">
      <c r="A36" s="116"/>
      <c r="B36" s="122" t="s">
        <v>3</v>
      </c>
      <c r="C36" s="123" t="s">
        <v>4</v>
      </c>
      <c r="D36" s="124" t="s">
        <v>5</v>
      </c>
      <c r="E36" s="125"/>
      <c r="F36" s="125"/>
      <c r="G36" s="125"/>
      <c r="H36" s="133" t="s">
        <v>6</v>
      </c>
    </row>
    <row r="37" spans="1:8" x14ac:dyDescent="0.25">
      <c r="A37" s="93">
        <v>1</v>
      </c>
      <c r="B37" s="36" t="s">
        <v>22</v>
      </c>
      <c r="C37" s="36" t="s">
        <v>251</v>
      </c>
      <c r="D37" s="52" t="s">
        <v>23</v>
      </c>
      <c r="E37" s="130">
        <v>17</v>
      </c>
      <c r="F37" s="130"/>
      <c r="G37" s="131">
        <v>19</v>
      </c>
      <c r="H37" s="128">
        <f t="shared" ref="H37:H48" si="2">SUM(E37:G37)</f>
        <v>36</v>
      </c>
    </row>
    <row r="38" spans="1:8" x14ac:dyDescent="0.25">
      <c r="A38" s="93">
        <v>2</v>
      </c>
      <c r="B38" s="36" t="s">
        <v>152</v>
      </c>
      <c r="C38" s="36" t="s">
        <v>153</v>
      </c>
      <c r="D38" s="52" t="s">
        <v>156</v>
      </c>
      <c r="E38" s="130">
        <v>8</v>
      </c>
      <c r="F38" s="91"/>
      <c r="G38" s="131">
        <v>22</v>
      </c>
      <c r="H38" s="128">
        <f t="shared" si="2"/>
        <v>30</v>
      </c>
    </row>
    <row r="39" spans="1:8" x14ac:dyDescent="0.25">
      <c r="A39" s="93">
        <v>3</v>
      </c>
      <c r="B39" s="36" t="s">
        <v>47</v>
      </c>
      <c r="C39" s="36" t="s">
        <v>48</v>
      </c>
      <c r="D39" s="52" t="s">
        <v>33</v>
      </c>
      <c r="E39" s="130">
        <v>25</v>
      </c>
      <c r="F39" s="130"/>
      <c r="G39" s="131"/>
      <c r="H39" s="128">
        <f t="shared" si="2"/>
        <v>25</v>
      </c>
    </row>
    <row r="40" spans="1:8" x14ac:dyDescent="0.25">
      <c r="A40" s="93">
        <v>3</v>
      </c>
      <c r="B40" s="36" t="s">
        <v>147</v>
      </c>
      <c r="C40" s="36" t="s">
        <v>148</v>
      </c>
      <c r="D40" s="52" t="s">
        <v>606</v>
      </c>
      <c r="E40" s="130"/>
      <c r="F40" s="130"/>
      <c r="G40" s="131">
        <v>25</v>
      </c>
      <c r="H40" s="128">
        <f t="shared" si="2"/>
        <v>25</v>
      </c>
    </row>
    <row r="41" spans="1:8" x14ac:dyDescent="0.25">
      <c r="A41" s="93"/>
      <c r="B41" s="36" t="s">
        <v>91</v>
      </c>
      <c r="C41" s="36" t="s">
        <v>92</v>
      </c>
      <c r="D41" s="52" t="s">
        <v>60</v>
      </c>
      <c r="E41" s="130">
        <v>22</v>
      </c>
      <c r="F41" s="91"/>
      <c r="G41" s="131"/>
      <c r="H41" s="128">
        <f t="shared" si="2"/>
        <v>22</v>
      </c>
    </row>
    <row r="42" spans="1:8" x14ac:dyDescent="0.25">
      <c r="A42" s="93"/>
      <c r="B42" s="36" t="s">
        <v>237</v>
      </c>
      <c r="C42" s="36" t="s">
        <v>238</v>
      </c>
      <c r="D42" s="52" t="s">
        <v>14</v>
      </c>
      <c r="E42" s="130">
        <v>19</v>
      </c>
      <c r="F42" s="130"/>
      <c r="G42" s="131"/>
      <c r="H42" s="128">
        <f t="shared" si="2"/>
        <v>19</v>
      </c>
    </row>
    <row r="43" spans="1:8" x14ac:dyDescent="0.25">
      <c r="A43" s="93"/>
      <c r="B43" s="36" t="s">
        <v>150</v>
      </c>
      <c r="C43" s="36" t="s">
        <v>151</v>
      </c>
      <c r="D43" s="52" t="s">
        <v>11</v>
      </c>
      <c r="E43" s="130">
        <v>15</v>
      </c>
      <c r="F43" s="130"/>
      <c r="G43" s="131"/>
      <c r="H43" s="128">
        <f t="shared" si="2"/>
        <v>15</v>
      </c>
    </row>
    <row r="44" spans="1:8" x14ac:dyDescent="0.25">
      <c r="A44" s="93"/>
      <c r="B44" s="36" t="s">
        <v>94</v>
      </c>
      <c r="C44" s="36" t="s">
        <v>95</v>
      </c>
      <c r="D44" s="52" t="s">
        <v>100</v>
      </c>
      <c r="E44" s="130">
        <v>13</v>
      </c>
      <c r="F44" s="91"/>
      <c r="G44" s="131"/>
      <c r="H44" s="128">
        <f t="shared" si="2"/>
        <v>13</v>
      </c>
    </row>
    <row r="45" spans="1:8" x14ac:dyDescent="0.25">
      <c r="A45" s="93"/>
      <c r="B45" s="36" t="s">
        <v>24</v>
      </c>
      <c r="C45" s="36" t="s">
        <v>25</v>
      </c>
      <c r="D45" s="36" t="s">
        <v>26</v>
      </c>
      <c r="E45" s="227">
        <v>10</v>
      </c>
      <c r="F45" s="227"/>
      <c r="G45" s="131"/>
      <c r="H45" s="128">
        <f t="shared" si="2"/>
        <v>10</v>
      </c>
    </row>
    <row r="46" spans="1:8" x14ac:dyDescent="0.25">
      <c r="A46" s="93"/>
      <c r="B46" s="94" t="s">
        <v>24</v>
      </c>
      <c r="C46" s="94" t="s">
        <v>101</v>
      </c>
      <c r="D46" s="94" t="s">
        <v>26</v>
      </c>
      <c r="E46" s="91">
        <v>9</v>
      </c>
      <c r="F46" s="91"/>
      <c r="G46" s="91"/>
      <c r="H46" s="128">
        <f t="shared" si="2"/>
        <v>9</v>
      </c>
    </row>
    <row r="47" spans="1:8" x14ac:dyDescent="0.25">
      <c r="A47" s="93"/>
      <c r="B47" s="36" t="s">
        <v>44</v>
      </c>
      <c r="C47" s="36" t="s">
        <v>45</v>
      </c>
      <c r="D47" s="98" t="s">
        <v>43</v>
      </c>
      <c r="E47" s="135">
        <v>0</v>
      </c>
      <c r="F47" s="135"/>
      <c r="G47" s="131"/>
      <c r="H47" s="128">
        <f t="shared" si="2"/>
        <v>0</v>
      </c>
    </row>
    <row r="48" spans="1:8" x14ac:dyDescent="0.25">
      <c r="A48" s="93"/>
      <c r="B48" s="36" t="s">
        <v>252</v>
      </c>
      <c r="C48" s="36" t="s">
        <v>253</v>
      </c>
      <c r="D48" s="52" t="s">
        <v>254</v>
      </c>
      <c r="E48" s="130">
        <v>0</v>
      </c>
      <c r="F48" s="130"/>
      <c r="G48" s="131"/>
      <c r="H48" s="128">
        <f t="shared" si="2"/>
        <v>0</v>
      </c>
    </row>
    <row r="49" spans="1:8" x14ac:dyDescent="0.25">
      <c r="A49" s="93"/>
      <c r="B49" s="36"/>
      <c r="C49" s="36"/>
      <c r="D49" s="52"/>
      <c r="E49" s="130"/>
      <c r="F49" s="130"/>
      <c r="G49" s="131"/>
      <c r="H49" s="128">
        <f t="shared" ref="H49:H56" si="3">SUM(E49:G49)</f>
        <v>0</v>
      </c>
    </row>
    <row r="50" spans="1:8" x14ac:dyDescent="0.25">
      <c r="A50" s="93"/>
      <c r="B50" s="36"/>
      <c r="C50" s="36"/>
      <c r="D50" s="52"/>
      <c r="E50" s="130"/>
      <c r="F50" s="130"/>
      <c r="G50" s="131"/>
      <c r="H50" s="128">
        <f t="shared" si="3"/>
        <v>0</v>
      </c>
    </row>
    <row r="51" spans="1:8" x14ac:dyDescent="0.25">
      <c r="A51" s="93"/>
      <c r="B51" s="36"/>
      <c r="C51" s="36"/>
      <c r="D51" s="52"/>
      <c r="E51" s="130"/>
      <c r="F51" s="91"/>
      <c r="G51" s="131"/>
      <c r="H51" s="128">
        <f t="shared" si="3"/>
        <v>0</v>
      </c>
    </row>
    <row r="52" spans="1:8" x14ac:dyDescent="0.25">
      <c r="A52" s="93"/>
      <c r="B52" s="36"/>
      <c r="C52" s="36"/>
      <c r="D52" s="52"/>
      <c r="E52" s="130"/>
      <c r="F52" s="91"/>
      <c r="G52" s="131"/>
      <c r="H52" s="128">
        <f t="shared" si="3"/>
        <v>0</v>
      </c>
    </row>
    <row r="53" spans="1:8" x14ac:dyDescent="0.25">
      <c r="A53" s="93"/>
      <c r="B53" s="36"/>
      <c r="C53" s="36"/>
      <c r="D53" s="52"/>
      <c r="E53" s="130"/>
      <c r="F53" s="91"/>
      <c r="G53" s="131"/>
      <c r="H53" s="128">
        <f t="shared" si="3"/>
        <v>0</v>
      </c>
    </row>
    <row r="54" spans="1:8" x14ac:dyDescent="0.25">
      <c r="A54" s="93"/>
      <c r="B54" s="36"/>
      <c r="C54" s="36"/>
      <c r="D54" s="36"/>
      <c r="E54" s="227"/>
      <c r="F54" s="227"/>
      <c r="G54" s="131"/>
      <c r="H54" s="128">
        <f t="shared" si="3"/>
        <v>0</v>
      </c>
    </row>
    <row r="55" spans="1:8" x14ac:dyDescent="0.25">
      <c r="A55" s="93"/>
      <c r="B55" s="36"/>
      <c r="C55" s="36"/>
      <c r="D55" s="36"/>
      <c r="E55" s="227"/>
      <c r="F55" s="227"/>
      <c r="G55" s="131"/>
      <c r="H55" s="128">
        <f t="shared" si="3"/>
        <v>0</v>
      </c>
    </row>
    <row r="56" spans="1:8" x14ac:dyDescent="0.25">
      <c r="A56" s="93"/>
      <c r="B56" s="36"/>
      <c r="C56" s="36"/>
      <c r="D56" s="52"/>
      <c r="E56" s="130"/>
      <c r="F56" s="91"/>
      <c r="G56" s="131"/>
      <c r="H56" s="128">
        <f t="shared" si="3"/>
        <v>0</v>
      </c>
    </row>
    <row r="59" spans="1:8" s="113" customFormat="1" ht="18.75" x14ac:dyDescent="0.3">
      <c r="A59" s="108"/>
      <c r="B59" s="109" t="s">
        <v>192</v>
      </c>
      <c r="D59" s="110"/>
      <c r="E59" s="110"/>
      <c r="G59" s="111"/>
      <c r="H59" s="112"/>
    </row>
    <row r="60" spans="1:8" x14ac:dyDescent="0.25">
      <c r="A60" s="93"/>
      <c r="B60" s="114" t="s">
        <v>189</v>
      </c>
      <c r="C60" s="114"/>
      <c r="D60" s="114"/>
      <c r="E60" s="114"/>
      <c r="F60" s="114"/>
      <c r="G60" s="114"/>
      <c r="H60" s="93"/>
    </row>
    <row r="61" spans="1:8" x14ac:dyDescent="0.25">
      <c r="A61" s="116"/>
      <c r="B61" s="117" t="s">
        <v>197</v>
      </c>
      <c r="C61" s="117"/>
      <c r="D61" s="114"/>
      <c r="E61" s="114"/>
      <c r="H61" s="93"/>
    </row>
    <row r="62" spans="1:8" x14ac:dyDescent="0.25">
      <c r="A62" s="116"/>
      <c r="B62" s="114"/>
      <c r="C62" s="114"/>
      <c r="D62" s="114"/>
      <c r="E62" s="114"/>
      <c r="F62" s="116" t="s">
        <v>543</v>
      </c>
      <c r="G62" s="116" t="s">
        <v>543</v>
      </c>
      <c r="H62" s="93"/>
    </row>
    <row r="63" spans="1:8" x14ac:dyDescent="0.25">
      <c r="A63" s="116"/>
      <c r="B63" s="114"/>
      <c r="C63" s="114"/>
      <c r="D63" s="114"/>
      <c r="E63" s="118" t="s">
        <v>1</v>
      </c>
      <c r="F63" s="119" t="s">
        <v>194</v>
      </c>
      <c r="G63" s="119" t="s">
        <v>190</v>
      </c>
      <c r="H63" s="93"/>
    </row>
    <row r="64" spans="1:8" x14ac:dyDescent="0.25">
      <c r="A64" s="116"/>
      <c r="B64" s="114"/>
      <c r="C64" s="114"/>
      <c r="D64" s="114"/>
      <c r="E64" s="121" t="s">
        <v>193</v>
      </c>
      <c r="F64" s="121" t="s">
        <v>195</v>
      </c>
      <c r="G64" s="121" t="s">
        <v>196</v>
      </c>
      <c r="H64" s="93"/>
    </row>
    <row r="65" spans="1:8" x14ac:dyDescent="0.25">
      <c r="A65" s="116"/>
      <c r="B65" s="122" t="s">
        <v>3</v>
      </c>
      <c r="C65" s="123" t="s">
        <v>4</v>
      </c>
      <c r="D65" s="124" t="s">
        <v>5</v>
      </c>
      <c r="E65" s="125"/>
      <c r="F65" s="125"/>
      <c r="G65" s="125"/>
      <c r="H65" s="136" t="s">
        <v>6</v>
      </c>
    </row>
    <row r="66" spans="1:8" x14ac:dyDescent="0.25">
      <c r="A66" s="93">
        <v>1</v>
      </c>
      <c r="B66" s="36" t="s">
        <v>54</v>
      </c>
      <c r="C66" s="36" t="s">
        <v>55</v>
      </c>
      <c r="D66" s="129" t="s">
        <v>19</v>
      </c>
      <c r="E66" s="130">
        <v>25</v>
      </c>
      <c r="F66" s="130"/>
      <c r="G66" s="91"/>
      <c r="H66" s="137">
        <f t="shared" ref="H66:H74" si="4">SUM(E66:G66)</f>
        <v>25</v>
      </c>
    </row>
    <row r="67" spans="1:8" x14ac:dyDescent="0.25">
      <c r="A67" s="93">
        <v>2</v>
      </c>
      <c r="B67" s="36" t="s">
        <v>104</v>
      </c>
      <c r="C67" t="s">
        <v>105</v>
      </c>
      <c r="D67" s="139" t="s">
        <v>13</v>
      </c>
      <c r="E67" s="135">
        <v>22</v>
      </c>
      <c r="F67" s="135"/>
      <c r="G67" s="91"/>
      <c r="H67" s="137">
        <f t="shared" si="4"/>
        <v>22</v>
      </c>
    </row>
    <row r="68" spans="1:8" x14ac:dyDescent="0.25">
      <c r="A68" s="93">
        <v>3</v>
      </c>
      <c r="B68" s="36" t="s">
        <v>50</v>
      </c>
      <c r="C68" s="36" t="s">
        <v>162</v>
      </c>
      <c r="D68" s="129" t="s">
        <v>141</v>
      </c>
      <c r="E68" s="130">
        <v>19</v>
      </c>
      <c r="F68" s="130"/>
      <c r="G68" s="91"/>
      <c r="H68" s="137">
        <f t="shared" si="4"/>
        <v>19</v>
      </c>
    </row>
    <row r="69" spans="1:8" x14ac:dyDescent="0.25">
      <c r="A69" s="93"/>
      <c r="B69" s="36" t="s">
        <v>54</v>
      </c>
      <c r="C69" s="36" t="s">
        <v>255</v>
      </c>
      <c r="D69" s="140" t="s">
        <v>19</v>
      </c>
      <c r="E69" s="227">
        <v>17</v>
      </c>
      <c r="F69" s="135"/>
      <c r="G69" s="91"/>
      <c r="H69" s="137">
        <f t="shared" si="4"/>
        <v>17</v>
      </c>
    </row>
    <row r="70" spans="1:8" x14ac:dyDescent="0.25">
      <c r="A70" s="93"/>
      <c r="B70" s="36" t="s">
        <v>160</v>
      </c>
      <c r="C70" s="36" t="s">
        <v>161</v>
      </c>
      <c r="D70" s="140" t="s">
        <v>43</v>
      </c>
      <c r="E70" s="227">
        <v>15</v>
      </c>
      <c r="F70" s="130"/>
      <c r="G70" s="91"/>
      <c r="H70" s="137">
        <f t="shared" si="4"/>
        <v>15</v>
      </c>
    </row>
    <row r="71" spans="1:8" x14ac:dyDescent="0.25">
      <c r="A71" s="93"/>
      <c r="B71" s="36" t="s">
        <v>163</v>
      </c>
      <c r="C71" s="36" t="s">
        <v>164</v>
      </c>
      <c r="D71" s="98" t="s">
        <v>167</v>
      </c>
      <c r="E71" s="135">
        <v>13</v>
      </c>
      <c r="F71" s="135"/>
      <c r="G71" s="91"/>
      <c r="H71" s="137">
        <f t="shared" si="4"/>
        <v>13</v>
      </c>
    </row>
    <row r="72" spans="1:8" x14ac:dyDescent="0.25">
      <c r="A72" s="93"/>
      <c r="B72" s="36" t="s">
        <v>158</v>
      </c>
      <c r="C72" s="36" t="s">
        <v>159</v>
      </c>
      <c r="D72" s="52" t="s">
        <v>43</v>
      </c>
      <c r="E72" s="130">
        <v>0</v>
      </c>
      <c r="F72" s="130"/>
      <c r="G72" s="91"/>
      <c r="H72" s="137">
        <f t="shared" si="4"/>
        <v>0</v>
      </c>
    </row>
    <row r="73" spans="1:8" x14ac:dyDescent="0.25">
      <c r="A73" s="93"/>
      <c r="B73" s="36" t="s">
        <v>51</v>
      </c>
      <c r="C73" s="36" t="s">
        <v>56</v>
      </c>
      <c r="D73" s="36" t="s">
        <v>108</v>
      </c>
      <c r="E73" s="227">
        <v>0</v>
      </c>
      <c r="F73" s="130"/>
      <c r="G73" s="91"/>
      <c r="H73" s="137">
        <f t="shared" si="4"/>
        <v>0</v>
      </c>
    </row>
    <row r="74" spans="1:8" x14ac:dyDescent="0.25">
      <c r="A74" s="93"/>
      <c r="B74" s="36"/>
      <c r="C74" s="36"/>
      <c r="D74" s="36"/>
      <c r="E74" s="227"/>
      <c r="F74" s="135"/>
      <c r="G74" s="91"/>
      <c r="H74" s="137">
        <f t="shared" si="4"/>
        <v>0</v>
      </c>
    </row>
    <row r="78" spans="1:8" x14ac:dyDescent="0.25">
      <c r="A78" s="77"/>
    </row>
    <row r="79" spans="1:8" x14ac:dyDescent="0.25">
      <c r="A79" s="77"/>
      <c r="B79" s="79"/>
      <c r="C79" s="79"/>
      <c r="D79" s="79"/>
      <c r="E79" s="79"/>
    </row>
  </sheetData>
  <sortState xmlns:xlrd2="http://schemas.microsoft.com/office/spreadsheetml/2017/richdata2" ref="B7:H21">
    <sortCondition descending="1" ref="H7:H2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D551-8ADC-4B80-ABBE-BE74783A67F7}">
  <dimension ref="A1:T36"/>
  <sheetViews>
    <sheetView tabSelected="1" workbookViewId="0">
      <selection activeCell="A5" sqref="A5"/>
    </sheetView>
  </sheetViews>
  <sheetFormatPr defaultColWidth="17.28515625" defaultRowHeight="15" x14ac:dyDescent="0.25"/>
  <cols>
    <col min="1" max="1" width="4.42578125" style="80" customWidth="1"/>
    <col min="2" max="2" width="24.85546875" customWidth="1"/>
    <col min="3" max="3" width="28.85546875" bestFit="1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13" customFormat="1" ht="18.75" x14ac:dyDescent="0.3">
      <c r="A1" s="112"/>
      <c r="B1" s="109" t="s">
        <v>207</v>
      </c>
      <c r="C1" s="110"/>
      <c r="D1" s="110"/>
      <c r="E1" s="112"/>
      <c r="F1" s="111"/>
      <c r="G1" s="111"/>
      <c r="H1" s="141"/>
      <c r="I1" s="141"/>
      <c r="J1" s="142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ht="15" customHeight="1" x14ac:dyDescent="0.25">
      <c r="A2" s="93"/>
      <c r="B2" s="119" t="s">
        <v>169</v>
      </c>
      <c r="C2" s="114"/>
      <c r="D2" s="114"/>
      <c r="E2" s="93"/>
      <c r="F2" s="114"/>
      <c r="G2" s="114"/>
      <c r="H2" s="115"/>
      <c r="I2" s="115"/>
      <c r="J2" s="143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15" customHeight="1" x14ac:dyDescent="0.25">
      <c r="A3" s="93"/>
      <c r="B3" s="144"/>
      <c r="C3" s="114"/>
      <c r="D3" s="114"/>
      <c r="E3" s="93"/>
      <c r="J3" s="143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0" ht="15" customHeight="1" x14ac:dyDescent="0.25">
      <c r="A4" s="93"/>
      <c r="B4" s="145" t="s">
        <v>171</v>
      </c>
      <c r="C4" s="114"/>
      <c r="D4" s="114"/>
      <c r="E4" s="84"/>
      <c r="F4" s="116"/>
      <c r="G4" s="116"/>
      <c r="H4" s="116"/>
      <c r="I4" s="116"/>
      <c r="J4" s="143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20" ht="15" customHeight="1" x14ac:dyDescent="0.25">
      <c r="A5" s="93"/>
      <c r="B5" s="114"/>
      <c r="C5" s="114"/>
      <c r="D5" s="114"/>
      <c r="E5" s="146" t="s">
        <v>198</v>
      </c>
      <c r="F5" s="120" t="s">
        <v>209</v>
      </c>
      <c r="G5" s="146" t="s">
        <v>190</v>
      </c>
      <c r="H5" s="146" t="s">
        <v>200</v>
      </c>
      <c r="I5" s="146" t="s">
        <v>179</v>
      </c>
      <c r="J5" s="143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0" ht="15" customHeight="1" x14ac:dyDescent="0.25">
      <c r="A6" s="93"/>
      <c r="B6" s="114"/>
      <c r="C6" s="114"/>
      <c r="D6" s="114"/>
      <c r="E6" s="146" t="s">
        <v>208</v>
      </c>
      <c r="F6" s="120" t="s">
        <v>210</v>
      </c>
      <c r="G6" s="146" t="s">
        <v>196</v>
      </c>
      <c r="H6" s="146" t="s">
        <v>211</v>
      </c>
      <c r="I6" s="146" t="s">
        <v>212</v>
      </c>
      <c r="J6" s="143"/>
      <c r="K6" s="114"/>
      <c r="L6" s="114"/>
      <c r="M6" s="114"/>
      <c r="N6" s="114"/>
      <c r="O6" s="114"/>
      <c r="P6" s="114"/>
      <c r="Q6" s="114"/>
      <c r="R6" s="114"/>
      <c r="S6" s="114"/>
      <c r="T6" s="114"/>
    </row>
    <row r="7" spans="1:20" ht="15" customHeight="1" x14ac:dyDescent="0.25">
      <c r="A7" s="146"/>
      <c r="B7" s="147" t="s">
        <v>3</v>
      </c>
      <c r="C7" s="147" t="s">
        <v>4</v>
      </c>
      <c r="D7" s="147" t="s">
        <v>5</v>
      </c>
      <c r="E7" s="148"/>
      <c r="F7" s="149"/>
      <c r="G7" s="150"/>
      <c r="H7" s="151"/>
      <c r="I7" s="151"/>
      <c r="J7" s="152" t="s">
        <v>6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</row>
    <row r="8" spans="1:20" ht="15" customHeight="1" x14ac:dyDescent="0.25">
      <c r="A8" s="93">
        <v>1</v>
      </c>
      <c r="B8" s="239" t="s">
        <v>372</v>
      </c>
      <c r="C8" s="239" t="s">
        <v>373</v>
      </c>
      <c r="D8" s="239" t="s">
        <v>374</v>
      </c>
      <c r="E8" s="258">
        <v>17</v>
      </c>
      <c r="F8" s="259"/>
      <c r="G8" s="260">
        <v>22</v>
      </c>
      <c r="H8" s="261">
        <v>15</v>
      </c>
      <c r="I8" s="261">
        <v>25</v>
      </c>
      <c r="J8" s="153">
        <f>SUM(E8:I8)</f>
        <v>79</v>
      </c>
      <c r="K8" s="114"/>
      <c r="L8" s="114"/>
      <c r="M8" s="114"/>
      <c r="N8" s="154"/>
      <c r="O8" s="114"/>
      <c r="P8" s="114"/>
      <c r="Q8" s="114"/>
      <c r="R8" s="114"/>
      <c r="S8" s="114"/>
      <c r="T8" s="114"/>
    </row>
    <row r="9" spans="1:20" ht="15" customHeight="1" x14ac:dyDescent="0.25">
      <c r="A9" s="93">
        <v>2</v>
      </c>
      <c r="B9" s="127" t="s">
        <v>113</v>
      </c>
      <c r="C9" s="127" t="s">
        <v>371</v>
      </c>
      <c r="D9" s="134" t="s">
        <v>70</v>
      </c>
      <c r="E9" s="258">
        <v>19</v>
      </c>
      <c r="F9" s="261">
        <v>22</v>
      </c>
      <c r="G9" s="262">
        <v>19</v>
      </c>
      <c r="H9" s="261"/>
      <c r="I9" s="261">
        <v>19</v>
      </c>
      <c r="J9" s="153">
        <f>SUM(E9:I9)</f>
        <v>79</v>
      </c>
      <c r="K9" s="114"/>
      <c r="L9" s="114"/>
      <c r="M9" s="114"/>
      <c r="N9" s="154"/>
      <c r="O9" s="114"/>
      <c r="P9" s="114"/>
      <c r="Q9" s="114"/>
      <c r="R9" s="114"/>
      <c r="S9" s="114"/>
      <c r="T9" s="114"/>
    </row>
    <row r="10" spans="1:20" x14ac:dyDescent="0.25">
      <c r="A10" s="93">
        <v>2</v>
      </c>
      <c r="B10" s="239" t="s">
        <v>291</v>
      </c>
      <c r="C10" s="239" t="s">
        <v>292</v>
      </c>
      <c r="D10" s="240" t="s">
        <v>168</v>
      </c>
      <c r="E10" s="258">
        <v>15</v>
      </c>
      <c r="F10" s="261">
        <v>25</v>
      </c>
      <c r="G10" s="261"/>
      <c r="H10" s="261">
        <v>17</v>
      </c>
      <c r="I10" s="261">
        <v>17</v>
      </c>
      <c r="J10" s="153">
        <f>SUM(E10:I10)</f>
        <v>74</v>
      </c>
      <c r="K10" s="114"/>
      <c r="L10" s="114"/>
      <c r="M10" s="114"/>
      <c r="N10" s="154"/>
      <c r="O10" s="114"/>
      <c r="P10" s="114"/>
      <c r="Q10" s="114"/>
      <c r="R10" s="114"/>
      <c r="S10" s="114"/>
      <c r="T10" s="114"/>
    </row>
    <row r="11" spans="1:20" x14ac:dyDescent="0.25">
      <c r="A11" s="93">
        <v>4</v>
      </c>
      <c r="B11" s="127" t="s">
        <v>360</v>
      </c>
      <c r="C11" s="127" t="s">
        <v>381</v>
      </c>
      <c r="D11" s="134" t="s">
        <v>362</v>
      </c>
      <c r="E11" s="258">
        <v>8</v>
      </c>
      <c r="F11" s="261">
        <v>19</v>
      </c>
      <c r="G11" s="261">
        <v>15</v>
      </c>
      <c r="H11" s="261">
        <v>9</v>
      </c>
      <c r="I11" s="261">
        <v>13</v>
      </c>
      <c r="J11" s="153">
        <f>SUM(E11:I11)</f>
        <v>64</v>
      </c>
      <c r="K11" s="114"/>
      <c r="L11" s="114"/>
      <c r="M11" s="114"/>
      <c r="N11" s="154"/>
      <c r="O11" s="114"/>
      <c r="P11" s="114"/>
      <c r="Q11" s="114"/>
      <c r="R11" s="114"/>
      <c r="S11" s="114"/>
      <c r="T11" s="114"/>
    </row>
    <row r="12" spans="1:20" ht="15" customHeight="1" x14ac:dyDescent="0.25">
      <c r="A12" s="93">
        <v>5</v>
      </c>
      <c r="B12" s="127" t="s">
        <v>368</v>
      </c>
      <c r="C12" s="127" t="s">
        <v>369</v>
      </c>
      <c r="D12" s="134" t="s">
        <v>352</v>
      </c>
      <c r="E12" s="258">
        <v>25</v>
      </c>
      <c r="F12" s="261"/>
      <c r="G12" s="261">
        <v>17</v>
      </c>
      <c r="H12" s="261">
        <v>19</v>
      </c>
      <c r="I12" s="261"/>
      <c r="J12" s="153">
        <f>SUM(E12:I12)</f>
        <v>61</v>
      </c>
      <c r="K12" s="114"/>
      <c r="L12" s="114"/>
      <c r="M12" s="114"/>
      <c r="N12" s="154"/>
      <c r="O12" s="114"/>
      <c r="P12" s="114"/>
      <c r="Q12" s="114"/>
      <c r="R12" s="114"/>
      <c r="S12" s="114"/>
      <c r="T12" s="114"/>
    </row>
    <row r="13" spans="1:20" ht="15" customHeight="1" x14ac:dyDescent="0.25">
      <c r="A13" s="93"/>
      <c r="B13" s="36" t="s">
        <v>375</v>
      </c>
      <c r="C13" s="36" t="s">
        <v>376</v>
      </c>
      <c r="D13" s="155" t="s">
        <v>377</v>
      </c>
      <c r="E13" s="102">
        <v>13</v>
      </c>
      <c r="F13" s="103"/>
      <c r="G13" s="103">
        <v>13</v>
      </c>
      <c r="H13" s="103">
        <v>10</v>
      </c>
      <c r="I13" s="103">
        <v>15</v>
      </c>
      <c r="J13" s="153">
        <f>SUM(E13:I13)</f>
        <v>51</v>
      </c>
      <c r="K13" s="114"/>
      <c r="L13" s="114"/>
      <c r="M13" s="114"/>
      <c r="N13" s="154"/>
      <c r="O13" s="114"/>
      <c r="P13" s="114"/>
      <c r="Q13" s="114"/>
      <c r="R13" s="114"/>
      <c r="S13" s="114"/>
      <c r="T13" s="114"/>
    </row>
    <row r="14" spans="1:20" ht="15" customHeight="1" x14ac:dyDescent="0.25">
      <c r="A14" s="93"/>
      <c r="B14" s="36" t="s">
        <v>632</v>
      </c>
      <c r="C14" s="36" t="s">
        <v>633</v>
      </c>
      <c r="D14" s="52" t="s">
        <v>60</v>
      </c>
      <c r="E14" s="64"/>
      <c r="F14" s="156"/>
      <c r="G14" s="156"/>
      <c r="H14" s="156">
        <v>22</v>
      </c>
      <c r="I14" s="156">
        <v>22</v>
      </c>
      <c r="J14" s="153">
        <f>SUM(E14:I14)</f>
        <v>44</v>
      </c>
      <c r="K14" s="114"/>
      <c r="L14" s="114"/>
      <c r="M14" s="114"/>
      <c r="N14" s="154"/>
      <c r="O14" s="114"/>
      <c r="P14" s="114"/>
      <c r="Q14" s="114"/>
      <c r="R14" s="114"/>
      <c r="S14" s="114"/>
      <c r="T14" s="114"/>
    </row>
    <row r="15" spans="1:20" ht="15" customHeight="1" x14ac:dyDescent="0.25">
      <c r="A15" s="93"/>
      <c r="B15" s="36" t="s">
        <v>602</v>
      </c>
      <c r="C15" s="36" t="s">
        <v>603</v>
      </c>
      <c r="D15" s="52" t="s">
        <v>604</v>
      </c>
      <c r="E15" s="64"/>
      <c r="F15" s="156"/>
      <c r="G15" s="156">
        <v>25</v>
      </c>
      <c r="H15" s="156"/>
      <c r="I15" s="156"/>
      <c r="J15" s="153">
        <f>SUM(E15:I15)</f>
        <v>25</v>
      </c>
      <c r="K15" s="114"/>
      <c r="L15" s="114"/>
      <c r="M15" s="114"/>
      <c r="N15" s="154"/>
      <c r="O15" s="114"/>
      <c r="P15" s="114"/>
      <c r="Q15" s="114"/>
      <c r="R15" s="114"/>
      <c r="S15" s="114"/>
      <c r="T15" s="114"/>
    </row>
    <row r="16" spans="1:20" ht="15" customHeight="1" x14ac:dyDescent="0.25">
      <c r="A16" s="93"/>
      <c r="B16" s="36" t="s">
        <v>630</v>
      </c>
      <c r="C16" s="36" t="s">
        <v>631</v>
      </c>
      <c r="D16" s="52" t="s">
        <v>627</v>
      </c>
      <c r="E16" s="64"/>
      <c r="F16" s="156"/>
      <c r="G16" s="156"/>
      <c r="H16" s="156">
        <v>25</v>
      </c>
      <c r="I16" s="156"/>
      <c r="J16" s="153">
        <f>SUM(E16:I16)</f>
        <v>25</v>
      </c>
      <c r="K16" s="114"/>
      <c r="L16" s="114"/>
      <c r="M16" s="114"/>
      <c r="N16" s="154"/>
      <c r="O16" s="114"/>
      <c r="P16" s="114"/>
      <c r="Q16" s="114"/>
      <c r="R16" s="114"/>
      <c r="S16" s="114"/>
      <c r="T16" s="114"/>
    </row>
    <row r="17" spans="1:20" x14ac:dyDescent="0.25">
      <c r="A17" s="93"/>
      <c r="B17" s="36" t="s">
        <v>282</v>
      </c>
      <c r="C17" s="36" t="s">
        <v>378</v>
      </c>
      <c r="D17" s="52" t="s">
        <v>60</v>
      </c>
      <c r="E17" s="64">
        <v>10</v>
      </c>
      <c r="F17" s="156"/>
      <c r="G17" s="156"/>
      <c r="H17" s="156">
        <v>13</v>
      </c>
      <c r="I17" s="156"/>
      <c r="J17" s="153">
        <f>SUM(E17:I17)</f>
        <v>23</v>
      </c>
      <c r="K17" s="114"/>
      <c r="L17" s="114"/>
      <c r="M17" s="114"/>
      <c r="N17" s="154"/>
      <c r="O17" s="114"/>
      <c r="P17" s="114"/>
      <c r="Q17" s="114"/>
      <c r="R17" s="114"/>
      <c r="S17" s="114"/>
      <c r="T17" s="114"/>
    </row>
    <row r="18" spans="1:20" x14ac:dyDescent="0.25">
      <c r="A18" s="93"/>
      <c r="B18" s="157" t="s">
        <v>67</v>
      </c>
      <c r="C18" s="157" t="s">
        <v>370</v>
      </c>
      <c r="D18" s="158" t="s">
        <v>69</v>
      </c>
      <c r="E18" s="156">
        <v>22</v>
      </c>
      <c r="F18" s="156"/>
      <c r="G18" s="156"/>
      <c r="H18" s="156"/>
      <c r="I18" s="156"/>
      <c r="J18" s="153">
        <f>SUM(E18:I18)</f>
        <v>22</v>
      </c>
      <c r="K18" s="114"/>
      <c r="L18" s="114"/>
      <c r="M18" s="114"/>
      <c r="N18" s="154"/>
      <c r="O18" s="114"/>
      <c r="P18" s="114"/>
      <c r="Q18" s="114"/>
      <c r="R18" s="114"/>
      <c r="S18" s="114"/>
      <c r="T18" s="114"/>
    </row>
    <row r="19" spans="1:20" ht="15" customHeight="1" x14ac:dyDescent="0.25">
      <c r="A19" s="93"/>
      <c r="B19" s="159" t="s">
        <v>312</v>
      </c>
      <c r="C19" s="159" t="s">
        <v>605</v>
      </c>
      <c r="D19" s="160" t="s">
        <v>314</v>
      </c>
      <c r="E19" s="156"/>
      <c r="F19" s="156"/>
      <c r="G19" s="156">
        <v>10</v>
      </c>
      <c r="H19" s="156"/>
      <c r="I19" s="156"/>
      <c r="J19" s="153">
        <f>SUM(E19:I19)</f>
        <v>10</v>
      </c>
      <c r="K19" s="114"/>
      <c r="L19" s="114"/>
      <c r="M19" s="114"/>
      <c r="N19" s="154"/>
      <c r="O19" s="114"/>
      <c r="P19" s="114"/>
      <c r="Q19" s="114"/>
      <c r="R19" s="114"/>
      <c r="S19" s="114"/>
      <c r="T19" s="114"/>
    </row>
    <row r="20" spans="1:20" ht="15" customHeight="1" x14ac:dyDescent="0.25">
      <c r="A20" s="93"/>
      <c r="B20" s="244" t="s">
        <v>379</v>
      </c>
      <c r="C20" s="244" t="s">
        <v>380</v>
      </c>
      <c r="D20" s="245" t="s">
        <v>33</v>
      </c>
      <c r="E20" s="163">
        <v>9</v>
      </c>
      <c r="F20" s="163"/>
      <c r="G20" s="163"/>
      <c r="H20" s="163"/>
      <c r="I20" s="163"/>
      <c r="J20" s="164">
        <f>SUM(E20:I20)</f>
        <v>9</v>
      </c>
      <c r="K20" s="114"/>
      <c r="L20" s="114"/>
      <c r="M20" s="114"/>
      <c r="N20" s="154"/>
      <c r="O20" s="114"/>
      <c r="P20" s="114"/>
      <c r="Q20" s="114"/>
      <c r="R20" s="114"/>
      <c r="S20" s="114"/>
      <c r="T20" s="114"/>
    </row>
    <row r="21" spans="1:20" ht="15" customHeight="1" x14ac:dyDescent="0.25">
      <c r="A21" s="93"/>
      <c r="B21" s="36"/>
      <c r="C21" s="36"/>
      <c r="D21" s="52"/>
      <c r="E21" s="59"/>
      <c r="F21" s="59"/>
      <c r="G21" s="59"/>
      <c r="H21" s="59"/>
      <c r="I21" s="59"/>
      <c r="J21" s="164">
        <f t="shared" ref="J21:J24" si="0">SUM(E21:I21)</f>
        <v>0</v>
      </c>
      <c r="K21" s="114"/>
      <c r="L21" s="114"/>
      <c r="M21" s="114"/>
      <c r="N21" s="154"/>
      <c r="O21" s="114"/>
      <c r="P21" s="114"/>
      <c r="Q21" s="114"/>
      <c r="R21" s="114"/>
      <c r="S21" s="114"/>
      <c r="T21" s="114"/>
    </row>
    <row r="22" spans="1:20" ht="15" customHeight="1" x14ac:dyDescent="0.25">
      <c r="A22" s="93"/>
      <c r="B22" s="94"/>
      <c r="C22" s="94"/>
      <c r="D22" s="95"/>
      <c r="E22" s="59"/>
      <c r="F22" s="59"/>
      <c r="G22" s="59"/>
      <c r="H22" s="59"/>
      <c r="I22" s="59"/>
      <c r="J22" s="164">
        <f t="shared" si="0"/>
        <v>0</v>
      </c>
      <c r="K22" s="114"/>
      <c r="L22" s="114"/>
      <c r="M22" s="114"/>
      <c r="N22" s="154"/>
      <c r="O22" s="114"/>
      <c r="P22" s="114"/>
      <c r="Q22" s="114"/>
      <c r="R22" s="114"/>
      <c r="S22" s="114"/>
      <c r="T22" s="114"/>
    </row>
    <row r="23" spans="1:20" ht="15" customHeight="1" x14ac:dyDescent="0.25">
      <c r="A23" s="93"/>
      <c r="B23" s="94"/>
      <c r="C23" s="94"/>
      <c r="D23" s="98"/>
      <c r="E23" s="59"/>
      <c r="F23" s="59"/>
      <c r="G23" s="59"/>
      <c r="H23" s="59"/>
      <c r="I23" s="59"/>
      <c r="J23" s="164">
        <f t="shared" si="0"/>
        <v>0</v>
      </c>
      <c r="K23" s="114"/>
      <c r="L23" s="114"/>
      <c r="M23" s="114"/>
      <c r="N23" s="154"/>
      <c r="O23" s="114"/>
      <c r="P23" s="114"/>
      <c r="Q23" s="114"/>
      <c r="R23" s="114"/>
      <c r="S23" s="114"/>
      <c r="T23" s="114"/>
    </row>
    <row r="24" spans="1:20" ht="15" customHeight="1" x14ac:dyDescent="0.25">
      <c r="A24" s="93"/>
      <c r="B24" s="36"/>
      <c r="C24" s="36"/>
      <c r="D24" s="52"/>
      <c r="E24" s="59"/>
      <c r="F24" s="59"/>
      <c r="G24" s="59"/>
      <c r="H24" s="59"/>
      <c r="I24" s="59"/>
      <c r="J24" s="165">
        <f t="shared" si="0"/>
        <v>0</v>
      </c>
      <c r="K24" s="114"/>
      <c r="L24" s="114"/>
      <c r="M24" s="114"/>
      <c r="N24" s="154"/>
      <c r="O24" s="114"/>
      <c r="P24" s="114"/>
      <c r="Q24" s="114"/>
      <c r="R24" s="114"/>
      <c r="S24" s="114"/>
      <c r="T24" s="114"/>
    </row>
    <row r="25" spans="1:20" ht="15" customHeight="1" x14ac:dyDescent="0.25">
      <c r="A25" s="93"/>
      <c r="B25" s="115"/>
      <c r="C25" s="115"/>
      <c r="D25" s="166"/>
      <c r="E25" s="167"/>
      <c r="F25" s="167"/>
      <c r="G25" s="167"/>
      <c r="H25" s="168"/>
      <c r="I25" s="168"/>
      <c r="J25" s="89"/>
      <c r="K25" s="114"/>
      <c r="L25" s="114"/>
      <c r="M25" s="114"/>
      <c r="N25" s="114"/>
      <c r="O25" s="114"/>
      <c r="P25" s="114"/>
      <c r="Q25" s="114"/>
      <c r="R25" s="114"/>
      <c r="S25" s="114"/>
      <c r="T25" s="114"/>
    </row>
    <row r="26" spans="1:20" ht="15" customHeight="1" x14ac:dyDescent="0.25">
      <c r="A26" s="93"/>
      <c r="D26" s="138"/>
      <c r="E26" s="169"/>
      <c r="F26" s="169"/>
      <c r="G26" s="169"/>
      <c r="H26" s="168"/>
      <c r="I26" s="168"/>
      <c r="J26" s="89"/>
      <c r="K26" s="114"/>
      <c r="L26" s="114"/>
      <c r="M26" s="114"/>
      <c r="N26" s="114"/>
      <c r="O26" s="114"/>
      <c r="P26" s="114"/>
      <c r="Q26" s="114"/>
      <c r="R26" s="114"/>
      <c r="S26" s="114"/>
      <c r="T26" s="114"/>
    </row>
    <row r="27" spans="1:20" s="113" customFormat="1" ht="18.75" x14ac:dyDescent="0.3">
      <c r="A27" s="112"/>
      <c r="B27" s="109" t="s">
        <v>201</v>
      </c>
      <c r="C27" s="110"/>
      <c r="D27" s="110"/>
      <c r="E27" s="112"/>
      <c r="F27" s="112"/>
      <c r="G27" s="112"/>
      <c r="H27" s="170"/>
      <c r="I27" s="170"/>
      <c r="J27" s="142"/>
      <c r="K27" s="110"/>
      <c r="L27" s="110"/>
      <c r="M27" s="110"/>
      <c r="N27" s="110"/>
      <c r="O27" s="110"/>
      <c r="P27" s="110"/>
      <c r="Q27" s="110"/>
      <c r="R27" s="110"/>
      <c r="S27" s="110"/>
      <c r="T27" s="110"/>
    </row>
    <row r="28" spans="1:20" ht="15.75" customHeight="1" x14ac:dyDescent="0.25">
      <c r="A28" s="93"/>
      <c r="B28" s="114" t="s">
        <v>213</v>
      </c>
      <c r="C28" s="114"/>
      <c r="D28" s="114"/>
      <c r="E28" s="93"/>
      <c r="F28" s="93"/>
      <c r="G28" s="93"/>
      <c r="H28" s="171"/>
      <c r="I28" s="171"/>
      <c r="J28" s="143"/>
      <c r="K28" s="114"/>
      <c r="L28" s="114"/>
      <c r="M28" s="114"/>
      <c r="N28" s="114"/>
      <c r="O28" s="114"/>
      <c r="P28" s="114"/>
      <c r="Q28" s="114"/>
      <c r="R28" s="114"/>
      <c r="S28" s="114"/>
      <c r="T28" s="114"/>
    </row>
    <row r="29" spans="1:20" ht="15" customHeight="1" x14ac:dyDescent="0.25">
      <c r="A29" s="93"/>
      <c r="B29" s="172" t="s">
        <v>3</v>
      </c>
      <c r="C29" s="172" t="s">
        <v>4</v>
      </c>
      <c r="D29" s="173" t="s">
        <v>5</v>
      </c>
      <c r="E29" s="114"/>
      <c r="F29" s="93"/>
      <c r="G29" s="93"/>
      <c r="H29" s="171"/>
      <c r="I29" s="171"/>
      <c r="J29" s="143"/>
      <c r="K29" s="114"/>
      <c r="L29" s="114"/>
      <c r="M29" s="114"/>
      <c r="N29" s="114"/>
      <c r="O29" s="114"/>
      <c r="P29" s="114"/>
      <c r="Q29" s="114"/>
      <c r="R29" s="114"/>
      <c r="S29" s="114"/>
      <c r="T29" s="114"/>
    </row>
    <row r="30" spans="1:20" ht="15" customHeight="1" x14ac:dyDescent="0.25">
      <c r="A30" s="171" t="s">
        <v>202</v>
      </c>
      <c r="B30" s="127"/>
      <c r="C30" s="127"/>
      <c r="D30" s="134"/>
      <c r="E30" s="114"/>
      <c r="F30" s="93"/>
      <c r="G30" s="93"/>
      <c r="H30" s="171"/>
      <c r="I30" s="171"/>
      <c r="J30" s="143"/>
      <c r="K30" s="114"/>
      <c r="L30" s="114"/>
      <c r="M30" s="114"/>
      <c r="N30" s="114"/>
      <c r="O30" s="114"/>
      <c r="P30" s="114"/>
      <c r="Q30" s="114"/>
      <c r="R30" s="114"/>
      <c r="S30" s="114"/>
      <c r="T30" s="114"/>
    </row>
    <row r="31" spans="1:20" x14ac:dyDescent="0.25">
      <c r="A31" s="93" t="s">
        <v>203</v>
      </c>
      <c r="B31" s="94"/>
      <c r="C31" s="94"/>
      <c r="D31" s="98"/>
      <c r="E31" s="114"/>
      <c r="F31" s="93"/>
      <c r="G31" s="93"/>
      <c r="H31" s="171"/>
      <c r="I31" s="171"/>
      <c r="J31" s="143"/>
      <c r="K31" s="114"/>
      <c r="L31" s="114"/>
      <c r="M31" s="114"/>
      <c r="N31" s="114"/>
      <c r="O31" s="114"/>
      <c r="P31" s="114"/>
      <c r="Q31" s="114"/>
      <c r="R31" s="114"/>
      <c r="S31" s="114"/>
      <c r="T31" s="114"/>
    </row>
    <row r="32" spans="1:20" ht="15" customHeight="1" x14ac:dyDescent="0.25">
      <c r="A32" s="93" t="s">
        <v>204</v>
      </c>
      <c r="B32" s="36"/>
      <c r="C32" s="36"/>
      <c r="D32" s="52"/>
      <c r="E32" s="114"/>
      <c r="F32" s="93"/>
      <c r="G32" s="93"/>
      <c r="H32" s="171"/>
      <c r="I32" s="171"/>
      <c r="J32" s="143"/>
      <c r="K32" s="114"/>
      <c r="L32" s="114"/>
      <c r="M32" s="114"/>
      <c r="N32" s="114"/>
      <c r="O32" s="114"/>
      <c r="P32" s="114"/>
      <c r="Q32" s="114"/>
      <c r="R32" s="114"/>
      <c r="S32" s="114"/>
      <c r="T32" s="114"/>
    </row>
    <row r="33" spans="1:20" x14ac:dyDescent="0.25">
      <c r="A33" s="93" t="s">
        <v>205</v>
      </c>
      <c r="B33" s="94"/>
      <c r="C33" s="94"/>
      <c r="D33" s="94"/>
      <c r="E33" s="114"/>
      <c r="F33" s="93"/>
      <c r="G33" s="93"/>
      <c r="H33" s="171"/>
      <c r="I33" s="171"/>
      <c r="J33" s="143"/>
      <c r="K33" s="114"/>
      <c r="L33" s="114"/>
      <c r="M33" s="114"/>
      <c r="N33" s="114"/>
      <c r="O33" s="114"/>
      <c r="P33" s="114"/>
      <c r="Q33" s="114"/>
      <c r="R33" s="114"/>
      <c r="S33" s="114"/>
      <c r="T33" s="114"/>
    </row>
    <row r="34" spans="1:20" ht="15" customHeight="1" x14ac:dyDescent="0.25">
      <c r="A34" s="93" t="s">
        <v>206</v>
      </c>
      <c r="B34" s="36"/>
      <c r="C34" s="36"/>
      <c r="D34" s="155"/>
      <c r="E34" s="174"/>
      <c r="F34" s="93"/>
      <c r="G34" s="93"/>
      <c r="H34" s="171"/>
      <c r="I34" s="171"/>
      <c r="J34" s="143"/>
      <c r="K34" s="114"/>
      <c r="L34" s="114"/>
      <c r="M34" s="114"/>
      <c r="N34" s="114"/>
      <c r="O34" s="114"/>
      <c r="P34" s="114"/>
      <c r="Q34" s="114"/>
      <c r="R34" s="114"/>
      <c r="S34" s="114"/>
      <c r="T34" s="114"/>
    </row>
    <row r="35" spans="1:20" ht="15" customHeight="1" x14ac:dyDescent="0.25">
      <c r="A35" s="93"/>
      <c r="B35" s="175"/>
      <c r="C35" s="114"/>
      <c r="D35" s="114"/>
      <c r="E35" s="174"/>
      <c r="F35" s="93"/>
      <c r="G35" s="93"/>
      <c r="H35" s="171"/>
      <c r="I35" s="171"/>
      <c r="J35" s="143"/>
      <c r="K35" s="114"/>
      <c r="L35" s="114"/>
      <c r="M35" s="114"/>
      <c r="N35" s="114"/>
      <c r="O35" s="114"/>
      <c r="P35" s="114"/>
      <c r="Q35" s="114"/>
      <c r="R35" s="114"/>
      <c r="S35" s="114"/>
      <c r="T35" s="114"/>
    </row>
    <row r="36" spans="1:20" ht="15" customHeight="1" x14ac:dyDescent="0.25">
      <c r="A36" s="93"/>
      <c r="B36" s="175"/>
      <c r="C36" s="114"/>
      <c r="D36" s="114"/>
      <c r="E36" s="93"/>
      <c r="F36" s="93"/>
      <c r="G36" s="93"/>
      <c r="H36" s="171"/>
      <c r="I36" s="171"/>
      <c r="J36" s="143"/>
      <c r="K36" s="114"/>
      <c r="L36" s="114"/>
      <c r="M36" s="114"/>
      <c r="N36" s="114"/>
      <c r="O36" s="114"/>
      <c r="P36" s="114"/>
      <c r="Q36" s="114"/>
      <c r="R36" s="114"/>
      <c r="S36" s="114"/>
      <c r="T36" s="114"/>
    </row>
  </sheetData>
  <sortState xmlns:xlrd2="http://schemas.microsoft.com/office/spreadsheetml/2017/richdata2" ref="A8:J12">
    <sortCondition ref="A8:A1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30C99-02DA-4960-9A1C-8EE95EAD0A53}">
  <dimension ref="A1:T36"/>
  <sheetViews>
    <sheetView workbookViewId="0">
      <selection activeCell="A6" sqref="A6"/>
    </sheetView>
  </sheetViews>
  <sheetFormatPr defaultColWidth="17.28515625" defaultRowHeight="15" x14ac:dyDescent="0.25"/>
  <cols>
    <col min="1" max="1" width="4.42578125" style="80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13" customFormat="1" ht="18.75" x14ac:dyDescent="0.3">
      <c r="A1" s="112"/>
      <c r="B1" s="109" t="s">
        <v>214</v>
      </c>
      <c r="C1" s="110"/>
      <c r="D1" s="110"/>
      <c r="E1" s="112"/>
      <c r="F1" s="111"/>
      <c r="G1" s="111"/>
      <c r="H1" s="141"/>
      <c r="I1" s="141"/>
      <c r="J1" s="142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ht="15" customHeight="1" x14ac:dyDescent="0.25">
      <c r="A2" s="93"/>
      <c r="B2" s="119" t="s">
        <v>169</v>
      </c>
      <c r="C2" s="114"/>
      <c r="D2" s="114"/>
      <c r="E2" s="93"/>
      <c r="F2" s="114"/>
      <c r="G2" s="114"/>
      <c r="H2" s="115"/>
      <c r="I2" s="115"/>
      <c r="J2" s="143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15" customHeight="1" x14ac:dyDescent="0.25">
      <c r="A3" s="93"/>
      <c r="B3" s="144"/>
      <c r="C3" s="114"/>
      <c r="D3" s="114"/>
      <c r="E3" s="93"/>
      <c r="J3" s="143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0" ht="15" customHeight="1" x14ac:dyDescent="0.25">
      <c r="A4" s="93"/>
      <c r="B4" s="145" t="s">
        <v>171</v>
      </c>
      <c r="C4" s="114"/>
      <c r="D4" s="114"/>
      <c r="E4" s="84"/>
      <c r="F4" s="116"/>
      <c r="G4" s="116"/>
      <c r="H4" s="116"/>
      <c r="I4" s="116"/>
      <c r="J4" s="143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20" ht="15" customHeight="1" x14ac:dyDescent="0.25">
      <c r="A5" s="93"/>
      <c r="B5" s="114"/>
      <c r="C5" s="114"/>
      <c r="D5" s="114"/>
      <c r="E5" s="146" t="s">
        <v>198</v>
      </c>
      <c r="F5" s="120" t="s">
        <v>209</v>
      </c>
      <c r="G5" s="146" t="s">
        <v>190</v>
      </c>
      <c r="H5" s="146" t="s">
        <v>200</v>
      </c>
      <c r="I5" s="146" t="s">
        <v>179</v>
      </c>
      <c r="J5" s="143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0" ht="15" customHeight="1" x14ac:dyDescent="0.25">
      <c r="A6" s="93"/>
      <c r="B6" s="114"/>
      <c r="C6" s="114"/>
      <c r="D6" s="114"/>
      <c r="E6" s="146" t="s">
        <v>208</v>
      </c>
      <c r="F6" s="120" t="s">
        <v>210</v>
      </c>
      <c r="G6" s="146" t="s">
        <v>196</v>
      </c>
      <c r="H6" s="146" t="s">
        <v>211</v>
      </c>
      <c r="I6" s="146" t="s">
        <v>212</v>
      </c>
      <c r="J6" s="143"/>
      <c r="K6" s="114"/>
      <c r="L6" s="114"/>
      <c r="M6" s="114"/>
      <c r="N6" s="114"/>
      <c r="O6" s="114"/>
      <c r="P6" s="114"/>
      <c r="Q6" s="114"/>
      <c r="R6" s="114"/>
      <c r="S6" s="114"/>
      <c r="T6" s="114"/>
    </row>
    <row r="7" spans="1:20" ht="15" customHeight="1" x14ac:dyDescent="0.25">
      <c r="A7" s="146"/>
      <c r="B7" s="147" t="s">
        <v>3</v>
      </c>
      <c r="C7" s="147" t="s">
        <v>4</v>
      </c>
      <c r="D7" s="147" t="s">
        <v>5</v>
      </c>
      <c r="E7" s="148"/>
      <c r="F7" s="149"/>
      <c r="G7" s="150"/>
      <c r="H7" s="151"/>
      <c r="I7" s="151"/>
      <c r="J7" s="152" t="s">
        <v>6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</row>
    <row r="8" spans="1:20" ht="15" customHeight="1" x14ac:dyDescent="0.25">
      <c r="A8" s="93">
        <v>1</v>
      </c>
      <c r="B8" s="127" t="s">
        <v>360</v>
      </c>
      <c r="C8" s="127" t="s">
        <v>361</v>
      </c>
      <c r="D8" s="134" t="s">
        <v>362</v>
      </c>
      <c r="E8" s="258">
        <v>19</v>
      </c>
      <c r="F8" s="259">
        <v>19</v>
      </c>
      <c r="G8" s="260">
        <v>19</v>
      </c>
      <c r="H8" s="261">
        <v>17</v>
      </c>
      <c r="I8" s="261">
        <v>25</v>
      </c>
      <c r="J8" s="153">
        <f>SUM(E8:I8)</f>
        <v>99</v>
      </c>
      <c r="K8" s="114"/>
      <c r="L8" s="114"/>
      <c r="M8" s="114"/>
      <c r="N8" s="154"/>
      <c r="O8" s="114"/>
      <c r="P8" s="114"/>
      <c r="Q8" s="114"/>
      <c r="R8" s="114"/>
      <c r="S8" s="114"/>
      <c r="T8" s="114"/>
    </row>
    <row r="9" spans="1:20" ht="15" customHeight="1" x14ac:dyDescent="0.25">
      <c r="A9" s="93">
        <v>2</v>
      </c>
      <c r="B9" s="239" t="s">
        <v>333</v>
      </c>
      <c r="C9" s="239" t="s">
        <v>363</v>
      </c>
      <c r="D9" s="239" t="s">
        <v>322</v>
      </c>
      <c r="E9" s="258">
        <v>17</v>
      </c>
      <c r="F9" s="261">
        <v>15</v>
      </c>
      <c r="G9" s="262">
        <v>15</v>
      </c>
      <c r="H9" s="261">
        <v>15</v>
      </c>
      <c r="I9" s="261">
        <v>17</v>
      </c>
      <c r="J9" s="153">
        <f>SUM(E9:I9)</f>
        <v>79</v>
      </c>
      <c r="K9" s="114"/>
      <c r="L9" s="114"/>
      <c r="M9" s="114"/>
      <c r="N9" s="154"/>
      <c r="O9" s="114"/>
      <c r="P9" s="114"/>
      <c r="Q9" s="114"/>
      <c r="R9" s="114"/>
      <c r="S9" s="114"/>
      <c r="T9" s="114"/>
    </row>
    <row r="10" spans="1:20" x14ac:dyDescent="0.25">
      <c r="A10" s="93">
        <v>2</v>
      </c>
      <c r="B10" s="127" t="s">
        <v>291</v>
      </c>
      <c r="C10" s="127" t="s">
        <v>359</v>
      </c>
      <c r="D10" s="134" t="s">
        <v>168</v>
      </c>
      <c r="E10" s="258">
        <v>22</v>
      </c>
      <c r="F10" s="261">
        <v>17</v>
      </c>
      <c r="G10" s="261"/>
      <c r="H10" s="261">
        <v>22</v>
      </c>
      <c r="I10" s="261">
        <v>15</v>
      </c>
      <c r="J10" s="153">
        <f>SUM(E10:I10)</f>
        <v>76</v>
      </c>
      <c r="K10" s="114"/>
      <c r="L10" s="114"/>
      <c r="M10" s="114"/>
      <c r="N10" s="154"/>
      <c r="O10" s="114"/>
      <c r="P10" s="114"/>
      <c r="Q10" s="114"/>
      <c r="R10" s="114"/>
      <c r="S10" s="114"/>
      <c r="T10" s="114"/>
    </row>
    <row r="11" spans="1:20" x14ac:dyDescent="0.25">
      <c r="A11" s="93">
        <v>4</v>
      </c>
      <c r="B11" s="127" t="s">
        <v>356</v>
      </c>
      <c r="C11" s="127" t="s">
        <v>357</v>
      </c>
      <c r="D11" s="134" t="s">
        <v>358</v>
      </c>
      <c r="E11" s="258">
        <v>25</v>
      </c>
      <c r="F11" s="261"/>
      <c r="G11" s="261"/>
      <c r="H11" s="261">
        <v>25</v>
      </c>
      <c r="I11" s="261">
        <v>22</v>
      </c>
      <c r="J11" s="153">
        <f>SUM(E11:I11)</f>
        <v>72</v>
      </c>
      <c r="K11" s="114"/>
      <c r="L11" s="114"/>
      <c r="M11" s="114"/>
      <c r="N11" s="154"/>
      <c r="O11" s="114"/>
      <c r="P11" s="114"/>
      <c r="Q11" s="114"/>
      <c r="R11" s="114"/>
      <c r="S11" s="114"/>
      <c r="T11" s="114"/>
    </row>
    <row r="12" spans="1:20" ht="15" customHeight="1" x14ac:dyDescent="0.25">
      <c r="A12" s="93">
        <v>5</v>
      </c>
      <c r="B12" s="127" t="s">
        <v>306</v>
      </c>
      <c r="C12" s="127" t="s">
        <v>599</v>
      </c>
      <c r="D12" s="134" t="s">
        <v>322</v>
      </c>
      <c r="E12" s="258"/>
      <c r="F12" s="261"/>
      <c r="G12" s="261">
        <v>25</v>
      </c>
      <c r="H12" s="261">
        <v>19</v>
      </c>
      <c r="I12" s="261">
        <v>19</v>
      </c>
      <c r="J12" s="153">
        <f>SUM(E12:I12)</f>
        <v>63</v>
      </c>
      <c r="K12" s="114"/>
      <c r="L12" s="114"/>
      <c r="M12" s="114"/>
      <c r="N12" s="154"/>
      <c r="O12" s="114"/>
      <c r="P12" s="114"/>
      <c r="Q12" s="114"/>
      <c r="R12" s="114"/>
      <c r="S12" s="114"/>
      <c r="T12" s="114"/>
    </row>
    <row r="13" spans="1:20" ht="15" customHeight="1" x14ac:dyDescent="0.25">
      <c r="A13" s="93"/>
      <c r="B13" s="36" t="s">
        <v>494</v>
      </c>
      <c r="C13" s="36" t="s">
        <v>495</v>
      </c>
      <c r="D13" s="52" t="s">
        <v>69</v>
      </c>
      <c r="E13" s="64"/>
      <c r="F13" s="156">
        <v>25</v>
      </c>
      <c r="G13" s="156">
        <v>22</v>
      </c>
      <c r="H13" s="156"/>
      <c r="I13" s="156"/>
      <c r="J13" s="153">
        <f>SUM(E13:I13)</f>
        <v>47</v>
      </c>
      <c r="K13" s="114"/>
      <c r="L13" s="114"/>
      <c r="M13" s="114"/>
      <c r="N13" s="154"/>
      <c r="O13" s="114"/>
      <c r="P13" s="114"/>
      <c r="Q13" s="114"/>
      <c r="R13" s="114"/>
      <c r="S13" s="114"/>
      <c r="T13" s="114"/>
    </row>
    <row r="14" spans="1:20" ht="15" customHeight="1" x14ac:dyDescent="0.25">
      <c r="A14" s="93"/>
      <c r="B14" s="94" t="s">
        <v>61</v>
      </c>
      <c r="C14" s="94" t="s">
        <v>364</v>
      </c>
      <c r="D14" s="98" t="s">
        <v>60</v>
      </c>
      <c r="E14" s="64">
        <v>17</v>
      </c>
      <c r="F14" s="156"/>
      <c r="G14" s="156"/>
      <c r="H14" s="156"/>
      <c r="I14" s="156">
        <v>10</v>
      </c>
      <c r="J14" s="153">
        <f>SUM(E14:I14)</f>
        <v>27</v>
      </c>
      <c r="K14" s="114"/>
      <c r="L14" s="114"/>
      <c r="M14" s="114"/>
      <c r="N14" s="154"/>
      <c r="O14" s="114"/>
      <c r="P14" s="114"/>
      <c r="Q14" s="114"/>
      <c r="R14" s="114"/>
      <c r="S14" s="114"/>
      <c r="T14" s="114"/>
    </row>
    <row r="15" spans="1:20" ht="15" customHeight="1" x14ac:dyDescent="0.25">
      <c r="A15" s="93"/>
      <c r="B15" s="36" t="s">
        <v>365</v>
      </c>
      <c r="C15" s="36" t="s">
        <v>366</v>
      </c>
      <c r="D15" s="155" t="s">
        <v>367</v>
      </c>
      <c r="E15" s="102">
        <v>13</v>
      </c>
      <c r="F15" s="103">
        <v>13</v>
      </c>
      <c r="G15" s="103"/>
      <c r="H15" s="103"/>
      <c r="I15" s="103"/>
      <c r="J15" s="153">
        <f>SUM(E15:I15)</f>
        <v>26</v>
      </c>
      <c r="K15" s="114"/>
      <c r="L15" s="114"/>
      <c r="M15" s="114"/>
      <c r="N15" s="154"/>
      <c r="O15" s="114"/>
      <c r="P15" s="114"/>
      <c r="Q15" s="114"/>
      <c r="R15" s="114"/>
      <c r="S15" s="114"/>
      <c r="T15" s="114"/>
    </row>
    <row r="16" spans="1:20" ht="15" customHeight="1" x14ac:dyDescent="0.25">
      <c r="A16" s="93"/>
      <c r="B16" s="36" t="s">
        <v>600</v>
      </c>
      <c r="C16" s="36" t="s">
        <v>601</v>
      </c>
      <c r="D16" s="52" t="s">
        <v>443</v>
      </c>
      <c r="E16" s="64"/>
      <c r="F16" s="156"/>
      <c r="G16" s="156">
        <v>17</v>
      </c>
      <c r="H16" s="156">
        <v>9</v>
      </c>
      <c r="I16" s="156"/>
      <c r="J16" s="153">
        <f>SUM(E16:I16)</f>
        <v>26</v>
      </c>
      <c r="K16" s="114"/>
      <c r="L16" s="114"/>
      <c r="M16" s="114"/>
      <c r="N16" s="154"/>
      <c r="O16" s="114"/>
      <c r="P16" s="114"/>
      <c r="Q16" s="114"/>
      <c r="R16" s="114"/>
      <c r="S16" s="114"/>
      <c r="T16" s="114"/>
    </row>
    <row r="17" spans="1:20" x14ac:dyDescent="0.25">
      <c r="A17" s="93"/>
      <c r="B17" s="94" t="s">
        <v>496</v>
      </c>
      <c r="C17" s="94" t="s">
        <v>497</v>
      </c>
      <c r="D17" s="98" t="s">
        <v>70</v>
      </c>
      <c r="E17" s="64"/>
      <c r="F17" s="156">
        <v>22</v>
      </c>
      <c r="G17" s="156"/>
      <c r="H17" s="156"/>
      <c r="I17" s="156"/>
      <c r="J17" s="153">
        <f>SUM(E17:I17)</f>
        <v>22</v>
      </c>
      <c r="K17" s="114"/>
      <c r="L17" s="114"/>
      <c r="M17" s="114"/>
      <c r="N17" s="154"/>
      <c r="O17" s="114"/>
      <c r="P17" s="114"/>
      <c r="Q17" s="114"/>
      <c r="R17" s="114"/>
      <c r="S17" s="114"/>
      <c r="T17" s="114"/>
    </row>
    <row r="18" spans="1:20" x14ac:dyDescent="0.25">
      <c r="A18" s="93"/>
      <c r="B18" s="157" t="s">
        <v>628</v>
      </c>
      <c r="C18" s="157" t="s">
        <v>629</v>
      </c>
      <c r="D18" s="158" t="s">
        <v>475</v>
      </c>
      <c r="E18" s="156"/>
      <c r="F18" s="156"/>
      <c r="G18" s="156"/>
      <c r="H18" s="156">
        <v>8</v>
      </c>
      <c r="I18" s="156">
        <v>13</v>
      </c>
      <c r="J18" s="153">
        <f>SUM(E18:I18)</f>
        <v>21</v>
      </c>
      <c r="K18" s="114"/>
      <c r="L18" s="114"/>
      <c r="M18" s="114"/>
      <c r="N18" s="154"/>
      <c r="O18" s="114"/>
      <c r="P18" s="114"/>
      <c r="Q18" s="114"/>
      <c r="R18" s="114"/>
      <c r="S18" s="114"/>
      <c r="T18" s="114"/>
    </row>
    <row r="19" spans="1:20" ht="15" customHeight="1" x14ac:dyDescent="0.25">
      <c r="A19" s="93"/>
      <c r="B19" s="159" t="s">
        <v>623</v>
      </c>
      <c r="C19" s="159" t="s">
        <v>624</v>
      </c>
      <c r="D19" s="160" t="s">
        <v>345</v>
      </c>
      <c r="E19" s="156"/>
      <c r="F19" s="156"/>
      <c r="G19" s="156"/>
      <c r="H19" s="156">
        <v>13</v>
      </c>
      <c r="I19" s="156"/>
      <c r="J19" s="153">
        <f>SUM(E19:I19)</f>
        <v>13</v>
      </c>
      <c r="K19" s="114"/>
      <c r="L19" s="114"/>
      <c r="M19" s="114"/>
      <c r="N19" s="154"/>
      <c r="O19" s="114"/>
      <c r="P19" s="114"/>
      <c r="Q19" s="114"/>
      <c r="R19" s="114"/>
      <c r="S19" s="114"/>
      <c r="T19" s="114"/>
    </row>
    <row r="20" spans="1:20" ht="15" customHeight="1" x14ac:dyDescent="0.25">
      <c r="A20" s="93"/>
      <c r="B20" s="161" t="s">
        <v>625</v>
      </c>
      <c r="C20" s="161" t="s">
        <v>626</v>
      </c>
      <c r="D20" s="162" t="s">
        <v>627</v>
      </c>
      <c r="E20" s="163"/>
      <c r="F20" s="163"/>
      <c r="G20" s="163"/>
      <c r="H20" s="163">
        <v>10</v>
      </c>
      <c r="I20" s="163"/>
      <c r="J20" s="164">
        <f>SUM(E20:I20)</f>
        <v>10</v>
      </c>
      <c r="K20" s="114"/>
      <c r="L20" s="114"/>
      <c r="M20" s="114"/>
      <c r="N20" s="154"/>
      <c r="O20" s="114"/>
      <c r="P20" s="114"/>
      <c r="Q20" s="114"/>
      <c r="R20" s="114"/>
      <c r="S20" s="114"/>
      <c r="T20" s="114"/>
    </row>
    <row r="21" spans="1:20" ht="15" customHeight="1" x14ac:dyDescent="0.25">
      <c r="A21" s="93"/>
      <c r="B21" s="36" t="s">
        <v>642</v>
      </c>
      <c r="C21" s="36" t="s">
        <v>643</v>
      </c>
      <c r="D21" s="52" t="s">
        <v>168</v>
      </c>
      <c r="E21" s="59"/>
      <c r="F21" s="59"/>
      <c r="G21" s="59"/>
      <c r="H21" s="59"/>
      <c r="I21" s="59">
        <v>9</v>
      </c>
      <c r="J21" s="164">
        <f>SUM(E21:I21)</f>
        <v>9</v>
      </c>
      <c r="K21" s="114"/>
      <c r="L21" s="114"/>
      <c r="M21" s="114"/>
      <c r="N21" s="154"/>
      <c r="O21" s="114"/>
      <c r="P21" s="114"/>
      <c r="Q21" s="114"/>
      <c r="R21" s="114"/>
      <c r="S21" s="114"/>
      <c r="T21" s="114"/>
    </row>
    <row r="22" spans="1:20" ht="15" customHeight="1" x14ac:dyDescent="0.25">
      <c r="A22" s="93"/>
      <c r="B22" s="94"/>
      <c r="C22" s="94"/>
      <c r="D22" s="95"/>
      <c r="E22" s="59"/>
      <c r="F22" s="59"/>
      <c r="G22" s="59"/>
      <c r="H22" s="59"/>
      <c r="I22" s="59"/>
      <c r="J22" s="164">
        <f t="shared" ref="J21:J24" si="0">SUM(E22:I22)</f>
        <v>0</v>
      </c>
      <c r="K22" s="114"/>
      <c r="L22" s="114"/>
      <c r="M22" s="114"/>
      <c r="N22" s="154"/>
      <c r="O22" s="114"/>
      <c r="P22" s="114"/>
      <c r="Q22" s="114"/>
      <c r="R22" s="114"/>
      <c r="S22" s="114"/>
      <c r="T22" s="114"/>
    </row>
    <row r="23" spans="1:20" ht="15" customHeight="1" x14ac:dyDescent="0.25">
      <c r="A23" s="93"/>
      <c r="B23" s="94"/>
      <c r="C23" s="94"/>
      <c r="D23" s="98"/>
      <c r="E23" s="59"/>
      <c r="F23" s="59"/>
      <c r="G23" s="59"/>
      <c r="H23" s="59"/>
      <c r="I23" s="59"/>
      <c r="J23" s="164">
        <f t="shared" si="0"/>
        <v>0</v>
      </c>
      <c r="K23" s="114"/>
      <c r="L23" s="114"/>
      <c r="M23" s="114"/>
      <c r="N23" s="154"/>
      <c r="O23" s="114"/>
      <c r="P23" s="114"/>
      <c r="Q23" s="114"/>
      <c r="R23" s="114"/>
      <c r="S23" s="114"/>
      <c r="T23" s="114"/>
    </row>
    <row r="24" spans="1:20" ht="15" customHeight="1" x14ac:dyDescent="0.25">
      <c r="A24" s="93"/>
      <c r="B24" s="36"/>
      <c r="C24" s="36"/>
      <c r="D24" s="52"/>
      <c r="E24" s="59"/>
      <c r="F24" s="59"/>
      <c r="G24" s="59"/>
      <c r="H24" s="59"/>
      <c r="I24" s="59"/>
      <c r="J24" s="165">
        <f t="shared" si="0"/>
        <v>0</v>
      </c>
      <c r="K24" s="114"/>
      <c r="L24" s="114"/>
      <c r="M24" s="114"/>
      <c r="N24" s="154"/>
      <c r="O24" s="114"/>
      <c r="P24" s="114"/>
      <c r="Q24" s="114"/>
      <c r="R24" s="114"/>
      <c r="S24" s="114"/>
      <c r="T24" s="114"/>
    </row>
    <row r="25" spans="1:20" ht="15" customHeight="1" x14ac:dyDescent="0.25">
      <c r="A25" s="93"/>
      <c r="B25" s="115"/>
      <c r="C25" s="115"/>
      <c r="D25" s="166"/>
      <c r="E25" s="167"/>
      <c r="F25" s="167"/>
      <c r="G25" s="167"/>
      <c r="H25" s="168"/>
      <c r="I25" s="168"/>
      <c r="J25" s="89"/>
      <c r="K25" s="114"/>
      <c r="L25" s="114"/>
      <c r="M25" s="114"/>
      <c r="N25" s="114"/>
      <c r="O25" s="114"/>
      <c r="P25" s="114"/>
      <c r="Q25" s="114"/>
      <c r="R25" s="114"/>
      <c r="S25" s="114"/>
      <c r="T25" s="114"/>
    </row>
    <row r="26" spans="1:20" ht="15" customHeight="1" x14ac:dyDescent="0.25">
      <c r="A26" s="93"/>
      <c r="D26" s="138"/>
      <c r="E26" s="169"/>
      <c r="F26" s="169"/>
      <c r="G26" s="169"/>
      <c r="H26" s="168"/>
      <c r="I26" s="168"/>
      <c r="J26" s="89"/>
      <c r="K26" s="114"/>
      <c r="L26" s="114"/>
      <c r="M26" s="114"/>
      <c r="N26" s="114"/>
      <c r="O26" s="114"/>
      <c r="P26" s="114"/>
      <c r="Q26" s="114"/>
      <c r="R26" s="114"/>
      <c r="S26" s="114"/>
      <c r="T26" s="114"/>
    </row>
    <row r="27" spans="1:20" s="113" customFormat="1" ht="18.75" x14ac:dyDescent="0.3">
      <c r="A27" s="112"/>
      <c r="B27" s="109" t="s">
        <v>201</v>
      </c>
      <c r="C27" s="110"/>
      <c r="D27" s="110"/>
      <c r="E27" s="112"/>
      <c r="F27" s="112"/>
      <c r="G27" s="112"/>
      <c r="H27" s="170"/>
      <c r="I27" s="170"/>
      <c r="J27" s="142"/>
      <c r="K27" s="110"/>
      <c r="L27" s="110"/>
      <c r="M27" s="110"/>
      <c r="N27" s="110"/>
      <c r="O27" s="110"/>
      <c r="P27" s="110"/>
      <c r="Q27" s="110"/>
      <c r="R27" s="110"/>
      <c r="S27" s="110"/>
      <c r="T27" s="110"/>
    </row>
    <row r="28" spans="1:20" ht="15.75" customHeight="1" x14ac:dyDescent="0.25">
      <c r="A28" s="93"/>
      <c r="B28" s="114" t="s">
        <v>213</v>
      </c>
      <c r="C28" s="114"/>
      <c r="D28" s="114"/>
      <c r="E28" s="93"/>
      <c r="F28" s="93"/>
      <c r="G28" s="93"/>
      <c r="H28" s="171"/>
      <c r="I28" s="171"/>
      <c r="J28" s="143"/>
      <c r="K28" s="114"/>
      <c r="L28" s="114"/>
      <c r="M28" s="114"/>
      <c r="N28" s="114"/>
      <c r="O28" s="114"/>
      <c r="P28" s="114"/>
      <c r="Q28" s="114"/>
      <c r="R28" s="114"/>
      <c r="S28" s="114"/>
      <c r="T28" s="114"/>
    </row>
    <row r="29" spans="1:20" ht="15" customHeight="1" x14ac:dyDescent="0.25">
      <c r="A29" s="93"/>
      <c r="B29" s="172" t="s">
        <v>3</v>
      </c>
      <c r="C29" s="172" t="s">
        <v>4</v>
      </c>
      <c r="D29" s="173" t="s">
        <v>5</v>
      </c>
      <c r="E29" s="114"/>
      <c r="F29" s="93"/>
      <c r="G29" s="93"/>
      <c r="H29" s="171"/>
      <c r="I29" s="171"/>
      <c r="J29" s="143"/>
      <c r="K29" s="114"/>
      <c r="L29" s="114"/>
      <c r="M29" s="114"/>
      <c r="N29" s="114"/>
      <c r="O29" s="114"/>
      <c r="P29" s="114"/>
      <c r="Q29" s="114"/>
      <c r="R29" s="114"/>
      <c r="S29" s="114"/>
      <c r="T29" s="114"/>
    </row>
    <row r="30" spans="1:20" ht="15" customHeight="1" x14ac:dyDescent="0.25">
      <c r="A30" s="171" t="s">
        <v>202</v>
      </c>
      <c r="B30" s="127"/>
      <c r="C30" s="127"/>
      <c r="D30" s="134"/>
      <c r="E30" s="114"/>
      <c r="F30" s="93"/>
      <c r="G30" s="93"/>
      <c r="H30" s="171"/>
      <c r="I30" s="171"/>
      <c r="J30" s="143"/>
      <c r="K30" s="114"/>
      <c r="L30" s="114"/>
      <c r="M30" s="114"/>
      <c r="N30" s="114"/>
      <c r="O30" s="114"/>
      <c r="P30" s="114"/>
      <c r="Q30" s="114"/>
      <c r="R30" s="114"/>
      <c r="S30" s="114"/>
      <c r="T30" s="114"/>
    </row>
    <row r="31" spans="1:20" x14ac:dyDescent="0.25">
      <c r="A31" s="93" t="s">
        <v>203</v>
      </c>
      <c r="B31" s="94"/>
      <c r="C31" s="94"/>
      <c r="D31" s="98"/>
      <c r="E31" s="114"/>
      <c r="F31" s="93"/>
      <c r="G31" s="93"/>
      <c r="H31" s="171"/>
      <c r="I31" s="171"/>
      <c r="J31" s="143"/>
      <c r="K31" s="114"/>
      <c r="L31" s="114"/>
      <c r="M31" s="114"/>
      <c r="N31" s="114"/>
      <c r="O31" s="114"/>
      <c r="P31" s="114"/>
      <c r="Q31" s="114"/>
      <c r="R31" s="114"/>
      <c r="S31" s="114"/>
      <c r="T31" s="114"/>
    </row>
    <row r="32" spans="1:20" ht="15" customHeight="1" x14ac:dyDescent="0.25">
      <c r="A32" s="93" t="s">
        <v>204</v>
      </c>
      <c r="B32" s="36"/>
      <c r="C32" s="36"/>
      <c r="D32" s="52"/>
      <c r="E32" s="114"/>
      <c r="F32" s="93"/>
      <c r="G32" s="93"/>
      <c r="H32" s="171"/>
      <c r="I32" s="171"/>
      <c r="J32" s="143"/>
      <c r="K32" s="114"/>
      <c r="L32" s="114"/>
      <c r="M32" s="114"/>
      <c r="N32" s="114"/>
      <c r="O32" s="114"/>
      <c r="P32" s="114"/>
      <c r="Q32" s="114"/>
      <c r="R32" s="114"/>
      <c r="S32" s="114"/>
      <c r="T32" s="114"/>
    </row>
    <row r="33" spans="1:20" x14ac:dyDescent="0.25">
      <c r="A33" s="93" t="s">
        <v>205</v>
      </c>
      <c r="B33" s="94"/>
      <c r="C33" s="94"/>
      <c r="D33" s="94"/>
      <c r="E33" s="114"/>
      <c r="F33" s="93"/>
      <c r="G33" s="93"/>
      <c r="H33" s="171"/>
      <c r="I33" s="171"/>
      <c r="J33" s="143"/>
      <c r="K33" s="114"/>
      <c r="L33" s="114"/>
      <c r="M33" s="114"/>
      <c r="N33" s="114"/>
      <c r="O33" s="114"/>
      <c r="P33" s="114"/>
      <c r="Q33" s="114"/>
      <c r="R33" s="114"/>
      <c r="S33" s="114"/>
      <c r="T33" s="114"/>
    </row>
    <row r="34" spans="1:20" ht="15" customHeight="1" x14ac:dyDescent="0.25">
      <c r="A34" s="93" t="s">
        <v>206</v>
      </c>
      <c r="B34" s="36"/>
      <c r="C34" s="36"/>
      <c r="D34" s="155"/>
      <c r="E34" s="174"/>
      <c r="F34" s="93"/>
      <c r="G34" s="93"/>
      <c r="H34" s="171"/>
      <c r="I34" s="171"/>
      <c r="J34" s="143"/>
      <c r="K34" s="114"/>
      <c r="L34" s="114"/>
      <c r="M34" s="114"/>
      <c r="N34" s="114"/>
      <c r="O34" s="114"/>
      <c r="P34" s="114"/>
      <c r="Q34" s="114"/>
      <c r="R34" s="114"/>
      <c r="S34" s="114"/>
      <c r="T34" s="114"/>
    </row>
    <row r="35" spans="1:20" ht="15" customHeight="1" x14ac:dyDescent="0.25">
      <c r="A35" s="93"/>
      <c r="B35" s="175"/>
      <c r="C35" s="114"/>
      <c r="D35" s="114"/>
      <c r="E35" s="174"/>
      <c r="F35" s="93"/>
      <c r="G35" s="93"/>
      <c r="H35" s="171"/>
      <c r="I35" s="171"/>
      <c r="J35" s="143"/>
      <c r="K35" s="114"/>
      <c r="L35" s="114"/>
      <c r="M35" s="114"/>
      <c r="N35" s="114"/>
      <c r="O35" s="114"/>
      <c r="P35" s="114"/>
      <c r="Q35" s="114"/>
      <c r="R35" s="114"/>
      <c r="S35" s="114"/>
      <c r="T35" s="114"/>
    </row>
    <row r="36" spans="1:20" ht="15" customHeight="1" x14ac:dyDescent="0.25">
      <c r="A36" s="93"/>
      <c r="B36" s="175"/>
      <c r="C36" s="114"/>
      <c r="D36" s="114"/>
      <c r="E36" s="93"/>
      <c r="F36" s="93"/>
      <c r="G36" s="93"/>
      <c r="H36" s="171"/>
      <c r="I36" s="171"/>
      <c r="J36" s="143"/>
      <c r="K36" s="114"/>
      <c r="L36" s="114"/>
      <c r="M36" s="114"/>
      <c r="N36" s="114"/>
      <c r="O36" s="114"/>
      <c r="P36" s="114"/>
      <c r="Q36" s="114"/>
      <c r="R36" s="114"/>
      <c r="S36" s="114"/>
      <c r="T36" s="114"/>
    </row>
  </sheetData>
  <sortState xmlns:xlrd2="http://schemas.microsoft.com/office/spreadsheetml/2017/richdata2" ref="B8:J21">
    <sortCondition descending="1" ref="J8:J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A692-C41D-495E-BAFA-94608BC218CD}">
  <dimension ref="A1:T36"/>
  <sheetViews>
    <sheetView workbookViewId="0">
      <selection activeCell="A5" sqref="A5"/>
    </sheetView>
  </sheetViews>
  <sheetFormatPr defaultColWidth="17.28515625" defaultRowHeight="15" x14ac:dyDescent="0.25"/>
  <cols>
    <col min="1" max="1" width="4.42578125" style="80" customWidth="1"/>
    <col min="2" max="2" width="24.85546875" customWidth="1"/>
    <col min="3" max="3" width="27" customWidth="1"/>
    <col min="4" max="4" width="13.7109375" customWidth="1"/>
    <col min="5" max="5" width="14.7109375" customWidth="1"/>
    <col min="6" max="6" width="11.85546875" bestFit="1" customWidth="1"/>
    <col min="7" max="7" width="13.28515625" bestFit="1" customWidth="1"/>
    <col min="8" max="9" width="13.28515625" customWidth="1"/>
    <col min="10" max="20" width="9.140625" customWidth="1"/>
  </cols>
  <sheetData>
    <row r="1" spans="1:20" s="113" customFormat="1" ht="18.75" x14ac:dyDescent="0.3">
      <c r="A1" s="112"/>
      <c r="B1" s="109" t="s">
        <v>215</v>
      </c>
      <c r="C1" s="110"/>
      <c r="D1" s="110"/>
      <c r="E1" s="112"/>
      <c r="F1" s="111"/>
      <c r="G1" s="111"/>
      <c r="H1" s="141"/>
      <c r="I1" s="141"/>
      <c r="J1" s="142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ht="15" customHeight="1" x14ac:dyDescent="0.25">
      <c r="A2" s="93"/>
      <c r="B2" s="119" t="s">
        <v>169</v>
      </c>
      <c r="C2" s="114"/>
      <c r="D2" s="114"/>
      <c r="E2" s="93"/>
      <c r="F2" s="114"/>
      <c r="G2" s="114"/>
      <c r="H2" s="115"/>
      <c r="I2" s="115"/>
      <c r="J2" s="143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15" customHeight="1" x14ac:dyDescent="0.25">
      <c r="A3" s="93"/>
      <c r="B3" s="144"/>
      <c r="C3" s="114"/>
      <c r="D3" s="114"/>
      <c r="E3" s="93"/>
      <c r="J3" s="143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0" ht="15" customHeight="1" x14ac:dyDescent="0.25">
      <c r="A4" s="93"/>
      <c r="B4" s="145" t="s">
        <v>171</v>
      </c>
      <c r="C4" s="114"/>
      <c r="D4" s="114"/>
      <c r="E4" s="84"/>
      <c r="F4" s="116" t="s">
        <v>493</v>
      </c>
      <c r="G4" s="116"/>
      <c r="H4" s="116"/>
      <c r="I4" s="116"/>
      <c r="J4" s="143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20" ht="15" customHeight="1" x14ac:dyDescent="0.25">
      <c r="A5" s="93"/>
      <c r="B5" s="114"/>
      <c r="C5" s="114"/>
      <c r="D5" s="114"/>
      <c r="E5" s="146" t="s">
        <v>198</v>
      </c>
      <c r="F5" s="120" t="s">
        <v>209</v>
      </c>
      <c r="G5" s="146" t="s">
        <v>190</v>
      </c>
      <c r="H5" s="146" t="s">
        <v>200</v>
      </c>
      <c r="I5" s="146" t="s">
        <v>179</v>
      </c>
      <c r="J5" s="143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0" ht="15" customHeight="1" x14ac:dyDescent="0.25">
      <c r="A6" s="93"/>
      <c r="B6" s="114"/>
      <c r="C6" s="114"/>
      <c r="D6" s="114"/>
      <c r="E6" s="146" t="s">
        <v>208</v>
      </c>
      <c r="F6" s="120" t="s">
        <v>210</v>
      </c>
      <c r="G6" s="146" t="s">
        <v>196</v>
      </c>
      <c r="H6" s="146" t="s">
        <v>211</v>
      </c>
      <c r="I6" s="146" t="s">
        <v>212</v>
      </c>
      <c r="J6" s="143"/>
      <c r="K6" s="114"/>
      <c r="L6" s="114"/>
      <c r="M6" s="114"/>
      <c r="N6" s="114"/>
      <c r="O6" s="114"/>
      <c r="P6" s="114"/>
      <c r="Q6" s="114"/>
      <c r="R6" s="114"/>
      <c r="S6" s="114"/>
      <c r="T6" s="114"/>
    </row>
    <row r="7" spans="1:20" ht="15" customHeight="1" x14ac:dyDescent="0.25">
      <c r="A7" s="146"/>
      <c r="B7" s="147" t="s">
        <v>3</v>
      </c>
      <c r="C7" s="147" t="s">
        <v>4</v>
      </c>
      <c r="D7" s="147" t="s">
        <v>5</v>
      </c>
      <c r="E7" s="148"/>
      <c r="F7" s="149"/>
      <c r="G7" s="150"/>
      <c r="H7" s="151"/>
      <c r="I7" s="151"/>
      <c r="J7" s="152" t="s">
        <v>6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</row>
    <row r="8" spans="1:20" ht="15" customHeight="1" x14ac:dyDescent="0.25">
      <c r="A8" s="93">
        <v>1</v>
      </c>
      <c r="B8" s="127" t="s">
        <v>341</v>
      </c>
      <c r="C8" s="127" t="s">
        <v>342</v>
      </c>
      <c r="D8" s="134" t="s">
        <v>248</v>
      </c>
      <c r="E8" s="258">
        <v>22</v>
      </c>
      <c r="F8" s="259"/>
      <c r="G8" s="260">
        <v>22</v>
      </c>
      <c r="H8" s="261">
        <v>25</v>
      </c>
      <c r="I8" s="261">
        <v>10</v>
      </c>
      <c r="J8" s="153">
        <f>SUM(E8:I8)</f>
        <v>79</v>
      </c>
      <c r="K8" s="114"/>
      <c r="L8" s="114"/>
      <c r="M8" s="114"/>
      <c r="N8" s="154"/>
      <c r="O8" s="114"/>
      <c r="P8" s="114"/>
      <c r="Q8" s="114"/>
      <c r="R8" s="114"/>
      <c r="S8" s="114"/>
      <c r="T8" s="114"/>
    </row>
    <row r="9" spans="1:20" ht="15" customHeight="1" x14ac:dyDescent="0.25">
      <c r="A9" s="93">
        <v>2</v>
      </c>
      <c r="B9" s="127" t="s">
        <v>306</v>
      </c>
      <c r="C9" s="127" t="s">
        <v>338</v>
      </c>
      <c r="D9" s="134" t="s">
        <v>322</v>
      </c>
      <c r="E9" s="258">
        <v>25</v>
      </c>
      <c r="F9" s="261"/>
      <c r="G9" s="262"/>
      <c r="H9" s="261">
        <v>19</v>
      </c>
      <c r="I9" s="261">
        <v>25</v>
      </c>
      <c r="J9" s="153">
        <f>SUM(E9:I9)</f>
        <v>69</v>
      </c>
      <c r="K9" s="114"/>
      <c r="L9" s="114"/>
      <c r="M9" s="114"/>
      <c r="N9" s="154"/>
      <c r="O9" s="114"/>
      <c r="P9" s="114"/>
      <c r="Q9" s="114"/>
      <c r="R9" s="114"/>
      <c r="S9" s="114"/>
      <c r="T9" s="114"/>
    </row>
    <row r="10" spans="1:20" x14ac:dyDescent="0.25">
      <c r="A10" s="93">
        <v>3</v>
      </c>
      <c r="B10" s="239" t="s">
        <v>343</v>
      </c>
      <c r="C10" s="239" t="s">
        <v>344</v>
      </c>
      <c r="D10" s="239" t="s">
        <v>345</v>
      </c>
      <c r="E10" s="258">
        <v>17</v>
      </c>
      <c r="F10" s="261"/>
      <c r="G10" s="261">
        <v>25</v>
      </c>
      <c r="H10" s="261"/>
      <c r="I10" s="261">
        <v>22</v>
      </c>
      <c r="J10" s="153">
        <f>SUM(E10:I10)</f>
        <v>64</v>
      </c>
      <c r="K10" s="114"/>
      <c r="L10" s="114"/>
      <c r="M10" s="114"/>
      <c r="N10" s="154"/>
      <c r="O10" s="114"/>
      <c r="P10" s="114"/>
      <c r="Q10" s="114"/>
      <c r="R10" s="114"/>
      <c r="S10" s="114"/>
      <c r="T10" s="114"/>
    </row>
    <row r="11" spans="1:20" x14ac:dyDescent="0.25">
      <c r="A11" s="93">
        <v>4</v>
      </c>
      <c r="B11" s="127" t="s">
        <v>588</v>
      </c>
      <c r="C11" s="127" t="s">
        <v>598</v>
      </c>
      <c r="D11" s="134" t="s">
        <v>11</v>
      </c>
      <c r="E11" s="258"/>
      <c r="F11" s="261"/>
      <c r="G11" s="261">
        <v>17</v>
      </c>
      <c r="H11" s="261">
        <v>22</v>
      </c>
      <c r="I11" s="261">
        <v>17</v>
      </c>
      <c r="J11" s="153">
        <f>SUM(E11:I11)</f>
        <v>56</v>
      </c>
      <c r="K11" s="114"/>
      <c r="L11" s="114"/>
      <c r="M11" s="114"/>
      <c r="N11" s="154"/>
      <c r="O11" s="114"/>
      <c r="P11" s="114"/>
      <c r="Q11" s="114"/>
      <c r="R11" s="114"/>
      <c r="S11" s="114"/>
      <c r="T11" s="114"/>
    </row>
    <row r="12" spans="1:20" ht="15" customHeight="1" x14ac:dyDescent="0.25">
      <c r="A12" s="93">
        <v>5</v>
      </c>
      <c r="B12" s="127" t="s">
        <v>347</v>
      </c>
      <c r="C12" s="127" t="s">
        <v>348</v>
      </c>
      <c r="D12" s="263" t="s">
        <v>349</v>
      </c>
      <c r="E12" s="264">
        <v>13</v>
      </c>
      <c r="F12" s="265"/>
      <c r="G12" s="265">
        <v>19</v>
      </c>
      <c r="H12" s="265">
        <v>17</v>
      </c>
      <c r="I12" s="265"/>
      <c r="J12" s="153">
        <f>SUM(E12:I12)</f>
        <v>49</v>
      </c>
      <c r="K12" s="114"/>
      <c r="L12" s="114"/>
      <c r="M12" s="114"/>
      <c r="N12" s="154"/>
      <c r="O12" s="114"/>
      <c r="P12" s="114"/>
      <c r="Q12" s="114"/>
      <c r="R12" s="114"/>
      <c r="S12" s="114"/>
      <c r="T12" s="114"/>
    </row>
    <row r="13" spans="1:20" ht="15" customHeight="1" x14ac:dyDescent="0.25">
      <c r="A13" s="93"/>
      <c r="B13" s="94" t="s">
        <v>61</v>
      </c>
      <c r="C13" s="94" t="s">
        <v>346</v>
      </c>
      <c r="D13" s="98" t="s">
        <v>60</v>
      </c>
      <c r="E13" s="64">
        <v>15</v>
      </c>
      <c r="F13" s="156"/>
      <c r="G13" s="156"/>
      <c r="H13" s="156"/>
      <c r="I13" s="156">
        <v>13</v>
      </c>
      <c r="J13" s="153">
        <f>SUM(E13:I13)</f>
        <v>28</v>
      </c>
      <c r="K13" s="114"/>
      <c r="L13" s="114"/>
      <c r="M13" s="114"/>
      <c r="N13" s="154"/>
      <c r="O13" s="114"/>
      <c r="P13" s="114"/>
      <c r="Q13" s="114"/>
      <c r="R13" s="114"/>
      <c r="S13" s="114"/>
      <c r="T13" s="114"/>
    </row>
    <row r="14" spans="1:20" ht="15" customHeight="1" x14ac:dyDescent="0.25">
      <c r="A14" s="93"/>
      <c r="B14" s="36" t="s">
        <v>339</v>
      </c>
      <c r="C14" s="36" t="s">
        <v>340</v>
      </c>
      <c r="D14" s="52" t="s">
        <v>11</v>
      </c>
      <c r="E14" s="64">
        <v>22</v>
      </c>
      <c r="F14" s="156"/>
      <c r="G14" s="156"/>
      <c r="H14" s="156"/>
      <c r="I14" s="156"/>
      <c r="J14" s="153">
        <f>SUM(E14:I14)</f>
        <v>22</v>
      </c>
      <c r="K14" s="114"/>
      <c r="L14" s="114"/>
      <c r="M14" s="114"/>
      <c r="N14" s="154"/>
      <c r="O14" s="114"/>
      <c r="P14" s="114"/>
      <c r="Q14" s="114"/>
      <c r="R14" s="114"/>
      <c r="S14" s="114"/>
      <c r="T14" s="114"/>
    </row>
    <row r="15" spans="1:20" ht="15" customHeight="1" x14ac:dyDescent="0.25">
      <c r="A15" s="93"/>
      <c r="B15" s="36" t="s">
        <v>638</v>
      </c>
      <c r="C15" s="36" t="s">
        <v>639</v>
      </c>
      <c r="D15" s="52" t="s">
        <v>236</v>
      </c>
      <c r="E15" s="64"/>
      <c r="F15" s="156"/>
      <c r="G15" s="156"/>
      <c r="H15" s="156"/>
      <c r="I15" s="156">
        <v>19</v>
      </c>
      <c r="J15" s="153">
        <f>SUM(E15:I15)</f>
        <v>19</v>
      </c>
      <c r="K15" s="114"/>
      <c r="L15" s="114"/>
      <c r="M15" s="114"/>
      <c r="N15" s="154"/>
      <c r="O15" s="114"/>
      <c r="P15" s="114"/>
      <c r="Q15" s="114"/>
      <c r="R15" s="114"/>
      <c r="S15" s="114"/>
      <c r="T15" s="114"/>
    </row>
    <row r="16" spans="1:20" ht="15" customHeight="1" x14ac:dyDescent="0.25">
      <c r="A16" s="93"/>
      <c r="B16" s="36" t="s">
        <v>616</v>
      </c>
      <c r="C16" s="36" t="s">
        <v>617</v>
      </c>
      <c r="D16" s="52" t="s">
        <v>108</v>
      </c>
      <c r="E16" s="64"/>
      <c r="F16" s="156"/>
      <c r="G16" s="156"/>
      <c r="H16" s="156">
        <v>15</v>
      </c>
      <c r="I16" s="156"/>
      <c r="J16" s="153">
        <f>SUM(E16:I16)</f>
        <v>15</v>
      </c>
      <c r="K16" s="114"/>
      <c r="L16" s="114"/>
      <c r="M16" s="114"/>
      <c r="N16" s="154"/>
      <c r="O16" s="114"/>
      <c r="P16" s="114"/>
      <c r="Q16" s="114"/>
      <c r="R16" s="114"/>
      <c r="S16" s="114"/>
      <c r="T16" s="114"/>
    </row>
    <row r="17" spans="1:20" x14ac:dyDescent="0.25">
      <c r="A17" s="93"/>
      <c r="B17" s="36" t="s">
        <v>638</v>
      </c>
      <c r="C17" s="36" t="s">
        <v>640</v>
      </c>
      <c r="D17" s="52" t="s">
        <v>236</v>
      </c>
      <c r="E17" s="64"/>
      <c r="F17" s="156"/>
      <c r="G17" s="156"/>
      <c r="H17" s="156"/>
      <c r="I17" s="156">
        <v>15</v>
      </c>
      <c r="J17" s="153">
        <f>SUM(E17:I17)</f>
        <v>15</v>
      </c>
      <c r="K17" s="114"/>
      <c r="L17" s="114"/>
      <c r="M17" s="114"/>
      <c r="N17" s="154"/>
      <c r="O17" s="114"/>
      <c r="P17" s="114"/>
      <c r="Q17" s="114"/>
      <c r="R17" s="114"/>
      <c r="S17" s="114"/>
      <c r="T17" s="114"/>
    </row>
    <row r="18" spans="1:20" x14ac:dyDescent="0.25">
      <c r="A18" s="93"/>
      <c r="B18" s="157" t="s">
        <v>618</v>
      </c>
      <c r="C18" s="157" t="s">
        <v>619</v>
      </c>
      <c r="D18" s="158" t="s">
        <v>620</v>
      </c>
      <c r="E18" s="156"/>
      <c r="F18" s="156"/>
      <c r="G18" s="156"/>
      <c r="H18" s="156">
        <v>13</v>
      </c>
      <c r="I18" s="156"/>
      <c r="J18" s="153">
        <f>SUM(E18:I18)</f>
        <v>13</v>
      </c>
      <c r="K18" s="114"/>
      <c r="L18" s="114"/>
      <c r="M18" s="114"/>
      <c r="N18" s="154"/>
      <c r="O18" s="114"/>
      <c r="P18" s="114"/>
      <c r="Q18" s="114"/>
      <c r="R18" s="114"/>
      <c r="S18" s="114"/>
      <c r="T18" s="114"/>
    </row>
    <row r="19" spans="1:20" ht="15" customHeight="1" x14ac:dyDescent="0.25">
      <c r="A19" s="93"/>
      <c r="B19" s="159" t="s">
        <v>350</v>
      </c>
      <c r="C19" s="159" t="s">
        <v>351</v>
      </c>
      <c r="D19" s="160" t="s">
        <v>352</v>
      </c>
      <c r="E19" s="156">
        <v>10</v>
      </c>
      <c r="F19" s="156"/>
      <c r="G19" s="156"/>
      <c r="H19" s="156"/>
      <c r="I19" s="156"/>
      <c r="J19" s="153">
        <f>SUM(E19:I19)</f>
        <v>10</v>
      </c>
      <c r="K19" s="114"/>
      <c r="L19" s="114"/>
      <c r="M19" s="114"/>
      <c r="N19" s="154"/>
      <c r="O19" s="114"/>
      <c r="P19" s="114"/>
      <c r="Q19" s="114"/>
      <c r="R19" s="114"/>
      <c r="S19" s="114"/>
      <c r="T19" s="114"/>
    </row>
    <row r="20" spans="1:20" ht="15" customHeight="1" x14ac:dyDescent="0.25">
      <c r="A20" s="93"/>
      <c r="B20" s="161" t="s">
        <v>621</v>
      </c>
      <c r="C20" s="161" t="s">
        <v>622</v>
      </c>
      <c r="D20" s="162" t="s">
        <v>472</v>
      </c>
      <c r="E20" s="163"/>
      <c r="F20" s="163"/>
      <c r="G20" s="163"/>
      <c r="H20" s="163">
        <v>10</v>
      </c>
      <c r="I20" s="163"/>
      <c r="J20" s="164">
        <f>SUM(E20:I20)</f>
        <v>10</v>
      </c>
      <c r="K20" s="114"/>
      <c r="L20" s="114"/>
      <c r="M20" s="114"/>
      <c r="N20" s="154"/>
      <c r="O20" s="114"/>
      <c r="P20" s="114"/>
      <c r="Q20" s="114"/>
      <c r="R20" s="114"/>
      <c r="S20" s="114"/>
      <c r="T20" s="114"/>
    </row>
    <row r="21" spans="1:20" ht="15" customHeight="1" x14ac:dyDescent="0.25">
      <c r="A21" s="93"/>
      <c r="B21" s="94" t="s">
        <v>353</v>
      </c>
      <c r="C21" s="94" t="s">
        <v>354</v>
      </c>
      <c r="D21" s="98" t="s">
        <v>355</v>
      </c>
      <c r="E21" s="59">
        <v>9</v>
      </c>
      <c r="F21" s="59"/>
      <c r="G21" s="59"/>
      <c r="H21" s="59"/>
      <c r="I21" s="59"/>
      <c r="J21" s="164">
        <f>SUM(E21:I21)</f>
        <v>9</v>
      </c>
      <c r="K21" s="114"/>
      <c r="L21" s="114"/>
      <c r="M21" s="114"/>
      <c r="N21" s="154"/>
      <c r="O21" s="114"/>
      <c r="P21" s="114"/>
      <c r="Q21" s="114"/>
      <c r="R21" s="114"/>
      <c r="S21" s="114"/>
      <c r="T21" s="114"/>
    </row>
    <row r="22" spans="1:20" ht="15" customHeight="1" x14ac:dyDescent="0.25">
      <c r="A22" s="93"/>
      <c r="B22" s="94" t="s">
        <v>333</v>
      </c>
      <c r="C22" s="94" t="s">
        <v>641</v>
      </c>
      <c r="D22" s="95" t="s">
        <v>322</v>
      </c>
      <c r="E22" s="59"/>
      <c r="F22" s="59"/>
      <c r="G22" s="59"/>
      <c r="H22" s="59"/>
      <c r="I22" s="59">
        <v>9</v>
      </c>
      <c r="J22" s="164">
        <f>SUM(E22:I22)</f>
        <v>9</v>
      </c>
      <c r="K22" s="114"/>
      <c r="L22" s="114"/>
      <c r="M22" s="114"/>
      <c r="N22" s="154"/>
      <c r="O22" s="114"/>
      <c r="P22" s="114"/>
      <c r="Q22" s="114"/>
      <c r="R22" s="114"/>
      <c r="S22" s="114"/>
      <c r="T22" s="114"/>
    </row>
    <row r="23" spans="1:20" ht="15" customHeight="1" x14ac:dyDescent="0.25">
      <c r="A23" s="93"/>
      <c r="B23" s="94"/>
      <c r="C23" s="94"/>
      <c r="D23" s="98"/>
      <c r="E23" s="59"/>
      <c r="F23" s="59"/>
      <c r="G23" s="59"/>
      <c r="H23" s="59"/>
      <c r="I23" s="59"/>
      <c r="J23" s="164">
        <f t="shared" ref="J20:J24" si="0">SUM(E23:I23)</f>
        <v>0</v>
      </c>
      <c r="K23" s="114"/>
      <c r="L23" s="114"/>
      <c r="M23" s="114"/>
      <c r="N23" s="154"/>
      <c r="O23" s="114"/>
      <c r="P23" s="114"/>
      <c r="Q23" s="114"/>
      <c r="R23" s="114"/>
      <c r="S23" s="114"/>
      <c r="T23" s="114"/>
    </row>
    <row r="24" spans="1:20" ht="15" customHeight="1" x14ac:dyDescent="0.25">
      <c r="A24" s="93"/>
      <c r="B24" s="36"/>
      <c r="C24" s="36"/>
      <c r="D24" s="52"/>
      <c r="E24" s="59"/>
      <c r="F24" s="59"/>
      <c r="G24" s="59"/>
      <c r="H24" s="59"/>
      <c r="I24" s="59"/>
      <c r="J24" s="165">
        <f t="shared" si="0"/>
        <v>0</v>
      </c>
      <c r="K24" s="114"/>
      <c r="L24" s="114"/>
      <c r="M24" s="114"/>
      <c r="N24" s="154"/>
      <c r="O24" s="114"/>
      <c r="P24" s="114"/>
      <c r="Q24" s="114"/>
      <c r="R24" s="114"/>
      <c r="S24" s="114"/>
      <c r="T24" s="114"/>
    </row>
    <row r="25" spans="1:20" ht="15" customHeight="1" x14ac:dyDescent="0.25">
      <c r="A25" s="93"/>
      <c r="B25" s="115"/>
      <c r="C25" s="115"/>
      <c r="D25" s="166"/>
      <c r="E25" s="167"/>
      <c r="F25" s="167"/>
      <c r="G25" s="167"/>
      <c r="H25" s="168"/>
      <c r="I25" s="168"/>
      <c r="J25" s="89"/>
      <c r="K25" s="114"/>
      <c r="L25" s="114"/>
      <c r="M25" s="114"/>
      <c r="N25" s="114"/>
      <c r="O25" s="114"/>
      <c r="P25" s="114"/>
      <c r="Q25" s="114"/>
      <c r="R25" s="114"/>
      <c r="S25" s="114"/>
      <c r="T25" s="114"/>
    </row>
    <row r="26" spans="1:20" ht="15" customHeight="1" x14ac:dyDescent="0.25">
      <c r="A26" s="93"/>
      <c r="D26" s="138"/>
      <c r="E26" s="169"/>
      <c r="F26" s="169"/>
      <c r="G26" s="169"/>
      <c r="H26" s="168"/>
      <c r="I26" s="168"/>
      <c r="J26" s="89"/>
      <c r="K26" s="114"/>
      <c r="L26" s="114"/>
      <c r="M26" s="114"/>
      <c r="N26" s="114"/>
      <c r="O26" s="114"/>
      <c r="P26" s="114"/>
      <c r="Q26" s="114"/>
      <c r="R26" s="114"/>
      <c r="S26" s="114"/>
      <c r="T26" s="114"/>
    </row>
    <row r="27" spans="1:20" s="113" customFormat="1" ht="18.75" x14ac:dyDescent="0.3">
      <c r="A27" s="112"/>
      <c r="B27" s="109" t="s">
        <v>201</v>
      </c>
      <c r="C27" s="110"/>
      <c r="D27" s="110"/>
      <c r="E27" s="112"/>
      <c r="F27" s="112"/>
      <c r="G27" s="112"/>
      <c r="H27" s="170"/>
      <c r="I27" s="170"/>
      <c r="J27" s="142"/>
      <c r="K27" s="110"/>
      <c r="L27" s="110"/>
      <c r="M27" s="110"/>
      <c r="N27" s="110"/>
      <c r="O27" s="110"/>
      <c r="P27" s="110"/>
      <c r="Q27" s="110"/>
      <c r="R27" s="110"/>
      <c r="S27" s="110"/>
      <c r="T27" s="110"/>
    </row>
    <row r="28" spans="1:20" ht="15.75" customHeight="1" x14ac:dyDescent="0.25">
      <c r="A28" s="93"/>
      <c r="B28" s="114" t="s">
        <v>213</v>
      </c>
      <c r="C28" s="114"/>
      <c r="D28" s="114"/>
      <c r="E28" s="93"/>
      <c r="F28" s="93"/>
      <c r="G28" s="93"/>
      <c r="H28" s="171"/>
      <c r="I28" s="171"/>
      <c r="J28" s="143"/>
      <c r="K28" s="114"/>
      <c r="L28" s="114"/>
      <c r="M28" s="114"/>
      <c r="N28" s="114"/>
      <c r="O28" s="114"/>
      <c r="P28" s="114"/>
      <c r="Q28" s="114"/>
      <c r="R28" s="114"/>
      <c r="S28" s="114"/>
      <c r="T28" s="114"/>
    </row>
    <row r="29" spans="1:20" ht="15" customHeight="1" x14ac:dyDescent="0.25">
      <c r="A29" s="93"/>
      <c r="B29" s="172" t="s">
        <v>3</v>
      </c>
      <c r="C29" s="172" t="s">
        <v>4</v>
      </c>
      <c r="D29" s="173" t="s">
        <v>5</v>
      </c>
      <c r="E29" s="114"/>
      <c r="F29" s="93"/>
      <c r="G29" s="93"/>
      <c r="H29" s="171"/>
      <c r="I29" s="171"/>
      <c r="J29" s="143"/>
      <c r="K29" s="114"/>
      <c r="L29" s="114"/>
      <c r="M29" s="114"/>
      <c r="N29" s="114"/>
      <c r="O29" s="114"/>
      <c r="P29" s="114"/>
      <c r="Q29" s="114"/>
      <c r="R29" s="114"/>
      <c r="S29" s="114"/>
      <c r="T29" s="114"/>
    </row>
    <row r="30" spans="1:20" ht="15" customHeight="1" x14ac:dyDescent="0.25">
      <c r="A30" s="171" t="s">
        <v>202</v>
      </c>
      <c r="B30" s="127"/>
      <c r="C30" s="127"/>
      <c r="D30" s="134"/>
      <c r="E30" s="114"/>
      <c r="F30" s="93"/>
      <c r="G30" s="93"/>
      <c r="H30" s="171"/>
      <c r="I30" s="171"/>
      <c r="J30" s="143"/>
      <c r="K30" s="114"/>
      <c r="L30" s="114"/>
      <c r="M30" s="114"/>
      <c r="N30" s="114"/>
      <c r="O30" s="114"/>
      <c r="P30" s="114"/>
      <c r="Q30" s="114"/>
      <c r="R30" s="114"/>
      <c r="S30" s="114"/>
      <c r="T30" s="114"/>
    </row>
    <row r="31" spans="1:20" x14ac:dyDescent="0.25">
      <c r="A31" s="93" t="s">
        <v>203</v>
      </c>
      <c r="B31" s="94"/>
      <c r="C31" s="94"/>
      <c r="D31" s="98"/>
      <c r="E31" s="114"/>
      <c r="F31" s="93"/>
      <c r="G31" s="93"/>
      <c r="H31" s="171"/>
      <c r="I31" s="171"/>
      <c r="J31" s="143"/>
      <c r="K31" s="114"/>
      <c r="L31" s="114"/>
      <c r="M31" s="114"/>
      <c r="N31" s="114"/>
      <c r="O31" s="114"/>
      <c r="P31" s="114"/>
      <c r="Q31" s="114"/>
      <c r="R31" s="114"/>
      <c r="S31" s="114"/>
      <c r="T31" s="114"/>
    </row>
    <row r="32" spans="1:20" ht="15" customHeight="1" x14ac:dyDescent="0.25">
      <c r="A32" s="93" t="s">
        <v>204</v>
      </c>
      <c r="B32" s="36"/>
      <c r="C32" s="36"/>
      <c r="D32" s="52"/>
      <c r="E32" s="114"/>
      <c r="F32" s="93"/>
      <c r="G32" s="93"/>
      <c r="H32" s="171"/>
      <c r="I32" s="171"/>
      <c r="J32" s="143"/>
      <c r="K32" s="114"/>
      <c r="L32" s="114"/>
      <c r="M32" s="114"/>
      <c r="N32" s="114"/>
      <c r="O32" s="114"/>
      <c r="P32" s="114"/>
      <c r="Q32" s="114"/>
      <c r="R32" s="114"/>
      <c r="S32" s="114"/>
      <c r="T32" s="114"/>
    </row>
    <row r="33" spans="1:20" x14ac:dyDescent="0.25">
      <c r="A33" s="93" t="s">
        <v>205</v>
      </c>
      <c r="B33" s="94"/>
      <c r="C33" s="94"/>
      <c r="D33" s="94"/>
      <c r="E33" s="114"/>
      <c r="F33" s="93"/>
      <c r="G33" s="93"/>
      <c r="H33" s="171"/>
      <c r="I33" s="171"/>
      <c r="J33" s="143"/>
      <c r="K33" s="114"/>
      <c r="L33" s="114"/>
      <c r="M33" s="114"/>
      <c r="N33" s="114"/>
      <c r="O33" s="114"/>
      <c r="P33" s="114"/>
      <c r="Q33" s="114"/>
      <c r="R33" s="114"/>
      <c r="S33" s="114"/>
      <c r="T33" s="114"/>
    </row>
    <row r="34" spans="1:20" ht="15" customHeight="1" x14ac:dyDescent="0.25">
      <c r="A34" s="93" t="s">
        <v>206</v>
      </c>
      <c r="B34" s="36"/>
      <c r="C34" s="36"/>
      <c r="D34" s="155"/>
      <c r="E34" s="174"/>
      <c r="F34" s="93"/>
      <c r="G34" s="93"/>
      <c r="H34" s="171"/>
      <c r="I34" s="171"/>
      <c r="J34" s="143"/>
      <c r="K34" s="114"/>
      <c r="L34" s="114"/>
      <c r="M34" s="114"/>
      <c r="N34" s="114"/>
      <c r="O34" s="114"/>
      <c r="P34" s="114"/>
      <c r="Q34" s="114"/>
      <c r="R34" s="114"/>
      <c r="S34" s="114"/>
      <c r="T34" s="114"/>
    </row>
    <row r="35" spans="1:20" ht="15" customHeight="1" x14ac:dyDescent="0.25">
      <c r="A35" s="93"/>
      <c r="B35" s="175"/>
      <c r="C35" s="114"/>
      <c r="D35" s="114"/>
      <c r="E35" s="174"/>
      <c r="F35" s="93"/>
      <c r="G35" s="93"/>
      <c r="H35" s="171"/>
      <c r="I35" s="171"/>
      <c r="J35" s="143"/>
      <c r="K35" s="114"/>
      <c r="L35" s="114"/>
      <c r="M35" s="114"/>
      <c r="N35" s="114"/>
      <c r="O35" s="114"/>
      <c r="P35" s="114"/>
      <c r="Q35" s="114"/>
      <c r="R35" s="114"/>
      <c r="S35" s="114"/>
      <c r="T35" s="114"/>
    </row>
    <row r="36" spans="1:20" ht="15" customHeight="1" x14ac:dyDescent="0.25">
      <c r="A36" s="93"/>
      <c r="B36" s="175"/>
      <c r="C36" s="114"/>
      <c r="D36" s="114"/>
      <c r="E36" s="93"/>
      <c r="F36" s="93"/>
      <c r="G36" s="93"/>
      <c r="H36" s="171"/>
      <c r="I36" s="171"/>
      <c r="J36" s="143"/>
      <c r="K36" s="114"/>
      <c r="L36" s="114"/>
      <c r="M36" s="114"/>
      <c r="N36" s="114"/>
      <c r="O36" s="114"/>
      <c r="P36" s="114"/>
      <c r="Q36" s="114"/>
      <c r="R36" s="114"/>
      <c r="S36" s="114"/>
      <c r="T36" s="114"/>
    </row>
  </sheetData>
  <sortState xmlns:xlrd2="http://schemas.microsoft.com/office/spreadsheetml/2017/richdata2" ref="B8:J22">
    <sortCondition descending="1" ref="J8:J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Pohjola Grand Tour</vt:lpstr>
      <vt:lpstr>Pohjola Small Tour</vt:lpstr>
      <vt:lpstr>Pohjola Rising Star</vt:lpstr>
      <vt:lpstr>Pohjola Finnhorse Tour</vt:lpstr>
      <vt:lpstr>Wintercup</vt:lpstr>
      <vt:lpstr>Legimia Future Cup</vt:lpstr>
      <vt:lpstr>EQPro 7-8v</vt:lpstr>
      <vt:lpstr>EQPro 6v</vt:lpstr>
      <vt:lpstr>EQPro 5v</vt:lpstr>
      <vt:lpstr>Paccelli 4v</vt:lpstr>
      <vt:lpstr>Junioricup</vt:lpstr>
      <vt:lpstr>Ponicup</vt:lpstr>
      <vt:lpstr>Pikkumestaruus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Tuula Tella</dc:creator>
  <cp:lastModifiedBy>Tuula Tella</cp:lastModifiedBy>
  <dcterms:created xsi:type="dcterms:W3CDTF">2024-11-04T07:08:07Z</dcterms:created>
  <dcterms:modified xsi:type="dcterms:W3CDTF">2025-08-11T07:06:56Z</dcterms:modified>
</cp:coreProperties>
</file>